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ynology0426.hotelcosmos.ru\Users_Folders\Obmen_Store\2. Закупки 2019-2022\ДОКУМЕНТАЦИЯ ТЕНДЕРЫ НА 2022\ЗАКУПКИ КОГ_2022\КОСМОС ОТЕЛЬ ШЕРЕМЕТЬЕВО\ЗАЯВКА 6-Ш (ДИЗАЙН ПРОЕКТ)\UTP\"/>
    </mc:Choice>
  </mc:AlternateContent>
  <bookViews>
    <workbookView xWindow="0" yWindow="0" windowWidth="28800" windowHeight="12300"/>
  </bookViews>
  <sheets>
    <sheet name="ФОРМА КП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F8" i="1"/>
  <c r="F7" i="1"/>
  <c r="F6" i="1"/>
  <c r="F11" i="1"/>
  <c r="F9" i="1" s="1"/>
  <c r="F10" i="1"/>
  <c r="F13" i="1"/>
  <c r="F12" i="1" s="1"/>
  <c r="F5" i="1" l="1"/>
  <c r="F14" i="1" s="1"/>
</calcChain>
</file>

<file path=xl/sharedStrings.xml><?xml version="1.0" encoding="utf-8"?>
<sst xmlns="http://schemas.openxmlformats.org/spreadsheetml/2006/main" count="37" uniqueCount="33">
  <si>
    <t>Авторский надзор</t>
  </si>
  <si>
    <t>2.1</t>
  </si>
  <si>
    <t>2.2</t>
  </si>
  <si>
    <t>3</t>
  </si>
  <si>
    <t>1.1</t>
  </si>
  <si>
    <t>1.2</t>
  </si>
  <si>
    <t>1.3</t>
  </si>
  <si>
    <t>№ п/п</t>
  </si>
  <si>
    <t>Ед. изм.</t>
  </si>
  <si>
    <t>Примечание</t>
  </si>
  <si>
    <t>2</t>
  </si>
  <si>
    <t>1</t>
  </si>
  <si>
    <t xml:space="preserve">Разработка детального дизайна интерьеров </t>
  </si>
  <si>
    <t>Эскизное и схематическое проектирование</t>
  </si>
  <si>
    <t>Этапы проектирования и наименование работ</t>
  </si>
  <si>
    <t>мес.</t>
  </si>
  <si>
    <t>3.1</t>
  </si>
  <si>
    <t>ИТОГО:</t>
  </si>
  <si>
    <t>комплект</t>
  </si>
  <si>
    <t>Осуществление функций авторского надзора</t>
  </si>
  <si>
    <t>Количество</t>
  </si>
  <si>
    <t>Цена за ед. работ в том числе НДС 20%, руб.</t>
  </si>
  <si>
    <t>Стоимость работ в том числе НДС 20%, руб.</t>
  </si>
  <si>
    <t xml:space="preserve">Разработка стиля и концепции дизайна номерного фонда и общественных зон с 3D визуализацией в трех вариантах </t>
  </si>
  <si>
    <t>Разработка эскизного альбома (дизайн-проекта) номерного фонда, включающего в себя планы номеров с расстановкой мебели, спецификации мебели и отделочных материалов, планы номеров с указанием типов отделки, укрупненную ведомость отделки, 3D визуализации с расстановкой мебели с отображением дневного и ночного сценариев освещения</t>
  </si>
  <si>
    <t>Разработка эскизного альбома (дизайн-проекта) мест общего пользования, включающего в себя планы этажей с расстановкой мебели, спецификации мебели и отделочных материалов, плану этажей с указанием типов отделки, укрупненную ведомость отделки, 3D визуализации с расстановкой мебели с отображением дневного и ночного сценариев освещения</t>
  </si>
  <si>
    <t>Разработка дизайн-проекта номерного фонда (стадия "рабочая документация"), включающего в себя: план расстановки мебели, сантех- и электроприборов, аксессуаров и пр. М1:50, планы отделки пола, потолка, стен М1:50, план освещения М1:50, план заполнения дверных проемов, развертки стен М1:50, спецификации отделки, мебели, приборов, элементов декора, оконечных устройств, алгоритм работы осветительных приборов для двух световых сценариев (дневной, ночной), 3D визализации (не менее пяти видов для каждого светового сценария)</t>
  </si>
  <si>
    <t>Разработка дизайн-проекта мест общего пользования (стадия "рабочая документация"), включающего в себя: план расстановки мебели, станех- и электроприборов, аксессуаров и пр. М1:50, планы отделки пола, потолка, стен М1:50, план освещения М1:50, план заполнения дверных проемов, развертки стен М1:50, спецификации отделки, мебели, приборов, элементов декора, оконечных устройств, алгоритм работы осветительных приборов для двух световых сценариев (дневной, ночной), 3D визализации (не менее пяти видов для каждого светового сценария)</t>
  </si>
  <si>
    <t>ФОРМА КП</t>
  </si>
  <si>
    <t>Выполнение работ по разработке дизайн-проекта для объекта: Гостиничный комплекс 4* Cosmos Sheremetyevo, расположенного по адресу: обл. Московская, р-н Химкинский, Международный аэропорт Шереметьево</t>
  </si>
  <si>
    <t>Срок выполнения работ</t>
  </si>
  <si>
    <t>Условия взаиморасчетов</t>
  </si>
  <si>
    <t>Срок действия КП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</si>
</sst>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\ _₽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3" fontId="4" fillId="2" borderId="1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4" fontId="2" fillId="3" borderId="1" xfId="0" applyNumberFormat="1" applyFont="1" applyFill="1" applyBorder="1"/>
    <xf numFmtId="49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wrapText="1"/>
    </xf>
    <xf numFmtId="43" fontId="5" fillId="0" borderId="1" xfId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/>
    <xf numFmtId="43" fontId="5" fillId="0" borderId="1" xfId="1" applyFont="1" applyBorder="1"/>
    <xf numFmtId="0" fontId="5" fillId="0" borderId="0" xfId="0" applyFont="1"/>
    <xf numFmtId="49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wrapText="1"/>
    </xf>
    <xf numFmtId="43" fontId="2" fillId="3" borderId="1" xfId="1" applyFont="1" applyFill="1" applyBorder="1" applyAlignment="1">
      <alignment horizontal="center"/>
    </xf>
    <xf numFmtId="0" fontId="2" fillId="3" borderId="1" xfId="0" applyFont="1" applyFill="1" applyBorder="1"/>
    <xf numFmtId="43" fontId="2" fillId="3" borderId="1" xfId="1" applyFont="1" applyFill="1" applyBorder="1"/>
    <xf numFmtId="43" fontId="5" fillId="0" borderId="1" xfId="1" applyFont="1" applyBorder="1" applyAlignment="1">
      <alignment horizontal="center"/>
    </xf>
    <xf numFmtId="49" fontId="4" fillId="0" borderId="1" xfId="0" applyNumberFormat="1" applyFont="1" applyBorder="1"/>
    <xf numFmtId="0" fontId="4" fillId="0" borderId="1" xfId="0" applyFont="1" applyBorder="1" applyAlignment="1">
      <alignment wrapText="1"/>
    </xf>
    <xf numFmtId="43" fontId="4" fillId="0" borderId="1" xfId="1" applyFont="1" applyBorder="1" applyAlignment="1">
      <alignment horizontal="center"/>
    </xf>
    <xf numFmtId="0" fontId="4" fillId="0" borderId="1" xfId="0" applyFont="1" applyBorder="1"/>
    <xf numFmtId="43" fontId="4" fillId="0" borderId="1" xfId="1" applyFont="1" applyBorder="1"/>
    <xf numFmtId="49" fontId="2" fillId="0" borderId="0" xfId="0" applyNumberFormat="1" applyFont="1"/>
    <xf numFmtId="0" fontId="2" fillId="0" borderId="0" xfId="0" applyFont="1" applyAlignment="1">
      <alignment wrapText="1"/>
    </xf>
    <xf numFmtId="43" fontId="2" fillId="0" borderId="0" xfId="1" applyFont="1"/>
    <xf numFmtId="49" fontId="2" fillId="0" borderId="1" xfId="0" applyNumberFormat="1" applyFont="1" applyBorder="1"/>
    <xf numFmtId="0" fontId="2" fillId="0" borderId="1" xfId="0" applyFont="1" applyBorder="1" applyAlignment="1">
      <alignment wrapText="1"/>
    </xf>
    <xf numFmtId="49" fontId="3" fillId="0" borderId="0" xfId="0" applyNumberFormat="1" applyFont="1" applyAlignment="1">
      <alignment horizontal="center" wrapText="1"/>
    </xf>
    <xf numFmtId="49" fontId="3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3" xfId="1" applyFont="1" applyBorder="1" applyAlignment="1">
      <alignment horizontal="center"/>
    </xf>
    <xf numFmtId="43" fontId="2" fillId="0" borderId="4" xfId="1" applyFont="1" applyBorder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zoomScale="115" zoomScaleNormal="115" workbookViewId="0">
      <selection activeCell="B18" sqref="B18"/>
    </sheetView>
  </sheetViews>
  <sheetFormatPr defaultRowHeight="15" x14ac:dyDescent="0.25"/>
  <cols>
    <col min="1" max="1" width="6.140625" style="28" customWidth="1"/>
    <col min="2" max="2" width="60.5703125" style="29" customWidth="1"/>
    <col min="3" max="3" width="14" style="30" bestFit="1" customWidth="1"/>
    <col min="4" max="4" width="11.7109375" style="1" customWidth="1"/>
    <col min="5" max="5" width="17.7109375" style="1" customWidth="1"/>
    <col min="6" max="6" width="17.85546875" style="1" customWidth="1"/>
    <col min="7" max="7" width="16" style="1" customWidth="1"/>
    <col min="8" max="16384" width="9.140625" style="1"/>
  </cols>
  <sheetData>
    <row r="1" spans="1:7" x14ac:dyDescent="0.25">
      <c r="A1" s="35" t="s">
        <v>28</v>
      </c>
      <c r="B1" s="35"/>
      <c r="C1" s="35"/>
      <c r="D1" s="35"/>
      <c r="E1" s="35"/>
      <c r="F1" s="35"/>
      <c r="G1" s="35"/>
    </row>
    <row r="2" spans="1:7" ht="29.25" customHeight="1" x14ac:dyDescent="0.25">
      <c r="A2" s="33" t="s">
        <v>29</v>
      </c>
      <c r="B2" s="34"/>
      <c r="C2" s="34"/>
      <c r="D2" s="34"/>
      <c r="E2" s="34"/>
      <c r="F2" s="34"/>
      <c r="G2" s="34"/>
    </row>
    <row r="4" spans="1:7" ht="57" x14ac:dyDescent="0.25">
      <c r="A4" s="2" t="s">
        <v>7</v>
      </c>
      <c r="B4" s="3" t="s">
        <v>14</v>
      </c>
      <c r="C4" s="4" t="s">
        <v>8</v>
      </c>
      <c r="D4" s="3" t="s">
        <v>20</v>
      </c>
      <c r="E4" s="3" t="s">
        <v>21</v>
      </c>
      <c r="F4" s="3" t="s">
        <v>22</v>
      </c>
      <c r="G4" s="3" t="s">
        <v>9</v>
      </c>
    </row>
    <row r="5" spans="1:7" x14ac:dyDescent="0.25">
      <c r="A5" s="5" t="s">
        <v>11</v>
      </c>
      <c r="B5" s="6" t="s">
        <v>13</v>
      </c>
      <c r="C5" s="7"/>
      <c r="D5" s="6"/>
      <c r="E5" s="8"/>
      <c r="F5" s="9">
        <f>SUM(F6:F8)</f>
        <v>0</v>
      </c>
      <c r="G5" s="8"/>
    </row>
    <row r="6" spans="1:7" s="16" customFormat="1" ht="33.75" customHeight="1" x14ac:dyDescent="0.25">
      <c r="A6" s="10" t="s">
        <v>4</v>
      </c>
      <c r="B6" s="11" t="s">
        <v>23</v>
      </c>
      <c r="C6" s="12" t="s">
        <v>18</v>
      </c>
      <c r="D6" s="13">
        <v>1</v>
      </c>
      <c r="E6" s="14"/>
      <c r="F6" s="14">
        <f>E6*D6</f>
        <v>0</v>
      </c>
      <c r="G6" s="15"/>
    </row>
    <row r="7" spans="1:7" s="16" customFormat="1" ht="93" customHeight="1" x14ac:dyDescent="0.25">
      <c r="A7" s="10" t="s">
        <v>5</v>
      </c>
      <c r="B7" s="11" t="s">
        <v>24</v>
      </c>
      <c r="C7" s="12" t="s">
        <v>18</v>
      </c>
      <c r="D7" s="13">
        <v>1</v>
      </c>
      <c r="E7" s="14"/>
      <c r="F7" s="14">
        <f>E7*D7</f>
        <v>0</v>
      </c>
      <c r="G7" s="15"/>
    </row>
    <row r="8" spans="1:7" s="16" customFormat="1" ht="92.25" customHeight="1" x14ac:dyDescent="0.25">
      <c r="A8" s="10" t="s">
        <v>6</v>
      </c>
      <c r="B8" s="11" t="s">
        <v>25</v>
      </c>
      <c r="C8" s="12" t="s">
        <v>18</v>
      </c>
      <c r="D8" s="13">
        <v>1</v>
      </c>
      <c r="E8" s="14"/>
      <c r="F8" s="14">
        <f>E8*D8</f>
        <v>0</v>
      </c>
      <c r="G8" s="15"/>
    </row>
    <row r="9" spans="1:7" x14ac:dyDescent="0.25">
      <c r="A9" s="5" t="s">
        <v>10</v>
      </c>
      <c r="B9" s="6" t="s">
        <v>12</v>
      </c>
      <c r="C9" s="7"/>
      <c r="D9" s="6"/>
      <c r="E9" s="8"/>
      <c r="F9" s="9">
        <f>SUM(F10:F11)</f>
        <v>0</v>
      </c>
      <c r="G9" s="8"/>
    </row>
    <row r="10" spans="1:7" s="16" customFormat="1" ht="156" customHeight="1" x14ac:dyDescent="0.25">
      <c r="A10" s="10" t="s">
        <v>1</v>
      </c>
      <c r="B10" s="11" t="s">
        <v>26</v>
      </c>
      <c r="C10" s="12" t="s">
        <v>18</v>
      </c>
      <c r="D10" s="13">
        <v>1</v>
      </c>
      <c r="E10" s="14"/>
      <c r="F10" s="14">
        <f>E10*D10</f>
        <v>0</v>
      </c>
      <c r="G10" s="15"/>
    </row>
    <row r="11" spans="1:7" s="16" customFormat="1" ht="155.25" customHeight="1" x14ac:dyDescent="0.25">
      <c r="A11" s="10" t="s">
        <v>2</v>
      </c>
      <c r="B11" s="11" t="s">
        <v>27</v>
      </c>
      <c r="C11" s="12" t="s">
        <v>18</v>
      </c>
      <c r="D11" s="13">
        <v>1</v>
      </c>
      <c r="E11" s="14"/>
      <c r="F11" s="14">
        <f>E11*D11</f>
        <v>0</v>
      </c>
      <c r="G11" s="15"/>
    </row>
    <row r="12" spans="1:7" x14ac:dyDescent="0.25">
      <c r="A12" s="17" t="s">
        <v>3</v>
      </c>
      <c r="B12" s="18" t="s">
        <v>0</v>
      </c>
      <c r="C12" s="19"/>
      <c r="D12" s="20"/>
      <c r="E12" s="20"/>
      <c r="F12" s="9">
        <f>F13</f>
        <v>0</v>
      </c>
      <c r="G12" s="21"/>
    </row>
    <row r="13" spans="1:7" s="16" customFormat="1" x14ac:dyDescent="0.25">
      <c r="A13" s="10" t="s">
        <v>16</v>
      </c>
      <c r="B13" s="11" t="s">
        <v>19</v>
      </c>
      <c r="C13" s="22" t="s">
        <v>15</v>
      </c>
      <c r="D13" s="13">
        <v>20</v>
      </c>
      <c r="E13" s="14"/>
      <c r="F13" s="14">
        <f>E13*D13</f>
        <v>0</v>
      </c>
      <c r="G13" s="15"/>
    </row>
    <row r="14" spans="1:7" x14ac:dyDescent="0.25">
      <c r="A14" s="23"/>
      <c r="B14" s="24" t="s">
        <v>17</v>
      </c>
      <c r="C14" s="25"/>
      <c r="D14" s="26"/>
      <c r="E14" s="26"/>
      <c r="F14" s="27">
        <f>F12+F9+F5</f>
        <v>0</v>
      </c>
      <c r="G14" s="27">
        <f>SUM(G6:G13)</f>
        <v>0</v>
      </c>
    </row>
    <row r="15" spans="1:7" x14ac:dyDescent="0.25">
      <c r="A15" s="31"/>
      <c r="B15" s="32" t="s">
        <v>30</v>
      </c>
      <c r="C15" s="36"/>
      <c r="D15" s="37"/>
      <c r="E15" s="37"/>
      <c r="F15" s="37"/>
      <c r="G15" s="38"/>
    </row>
    <row r="16" spans="1:7" x14ac:dyDescent="0.25">
      <c r="A16" s="31"/>
      <c r="B16" s="32" t="s">
        <v>31</v>
      </c>
      <c r="C16" s="36"/>
      <c r="D16" s="37"/>
      <c r="E16" s="37"/>
      <c r="F16" s="37"/>
      <c r="G16" s="38"/>
    </row>
    <row r="17" spans="1:7" x14ac:dyDescent="0.25">
      <c r="A17" s="31"/>
      <c r="B17" s="32" t="s">
        <v>32</v>
      </c>
      <c r="C17" s="36"/>
      <c r="D17" s="37"/>
      <c r="E17" s="37"/>
      <c r="F17" s="37"/>
      <c r="G17" s="38"/>
    </row>
  </sheetData>
  <mergeCells count="5">
    <mergeCell ref="A2:G2"/>
    <mergeCell ref="A1:G1"/>
    <mergeCell ref="C15:G15"/>
    <mergeCell ref="C16:G16"/>
    <mergeCell ref="C17:G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КП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Lezhanina Yuliya</dc:creator>
  <cp:lastModifiedBy>Лысенко Наталья Олеговна</cp:lastModifiedBy>
  <dcterms:created xsi:type="dcterms:W3CDTF">2022-05-19T15:49:13Z</dcterms:created>
  <dcterms:modified xsi:type="dcterms:W3CDTF">2022-06-05T05:47:33Z</dcterms:modified>
</cp:coreProperties>
</file>