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/>
  <bookViews>
    <workbookView xWindow="0" yWindow="0" windowWidth="28800" windowHeight="11700"/>
  </bookViews>
  <sheets>
    <sheet name="ГФ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qq2">#REF!</definedName>
    <definedName name="____qq2">#REF!</definedName>
    <definedName name="___qq2">#REF!</definedName>
    <definedName name="__qq2">#REF!</definedName>
    <definedName name="_Key1" hidden="1">#REF!</definedName>
    <definedName name="_Order1" hidden="1">255</definedName>
    <definedName name="_Order2" hidden="1">255</definedName>
    <definedName name="_Parse_In" hidden="1">#REF!</definedName>
    <definedName name="_qq2">#REF!</definedName>
    <definedName name="_Sort" hidden="1">#REF!</definedName>
    <definedName name="_Table1_In1" hidden="1">#REF!</definedName>
    <definedName name="_Индекс_темпа">[1]АЧП!$G$37</definedName>
    <definedName name="_Индекс_Цены">[1]АЧП!$G$4</definedName>
    <definedName name="_Учитывать_Нежиль">[1]АЧП!$G$6</definedName>
    <definedName name="_xlnm._FilterDatabase" localSheetId="0" hidden="1">ГФ!$A$11:$AB$61</definedName>
    <definedName name="_xlnm._FilterDatabase" hidden="1">#REF!</definedName>
    <definedName name="aa">#REF!</definedName>
    <definedName name="aerg" hidden="1">{"'Prices'!$A$4:$J$27"}</definedName>
    <definedName name="agr" hidden="1">{"'Prices'!$A$4:$J$27"}</definedName>
    <definedName name="am">[2]Исходные!$C$17</definedName>
    <definedName name="anscount" hidden="1">2</definedName>
    <definedName name="asset_count_1">[3]Проект!$E$506</definedName>
    <definedName name="asset_count_2">[3]Проект!$E$546</definedName>
    <definedName name="asset_count_3">[3]Проект!$E$611</definedName>
    <definedName name="atrat" hidden="1">{"'Prices'!$A$4:$J$27"}</definedName>
    <definedName name="CA">[2]Исходные!$D$23</definedName>
    <definedName name="CalcMethod">[3]Проект!$F$34</definedName>
    <definedName name="Cash_At_End">[3]Проект!$A$1046:$O$1046</definedName>
    <definedName name="chcfgujh" hidden="1">#REF!</definedName>
    <definedName name="COMP_LAST_COLUMN">[3]Компания!$M$1:$M$65536</definedName>
    <definedName name="cost">#REF!</definedName>
    <definedName name="cost2">#REF!</definedName>
    <definedName name="coun">#REF!</definedName>
    <definedName name="CR">[2]Исходные!$D$27</definedName>
    <definedName name="CUR_Foreign">[3]Проект!$B$12</definedName>
    <definedName name="CUR_I_Foreign">[3]Проект!$D$12</definedName>
    <definedName name="CUR_I_Main">[3]Проект!$D$11</definedName>
    <definedName name="CUR_I_Report">[3]Проект!$D$19</definedName>
    <definedName name="CUR_Main">[3]Проект!$B$11</definedName>
    <definedName name="CUR_Report">[3]Проект!$B$19</definedName>
    <definedName name="cur_year">'[4]от ФЭД 1оч'!$KU$3:$LH$3</definedName>
    <definedName name="data_table">#REF!</definedName>
    <definedName name="DFBDETHEh" hidden="1">{"'Prices'!$A$4:$J$27"}</definedName>
    <definedName name="dfgh" hidden="1">#REF!</definedName>
    <definedName name="dg" hidden="1">{"'Prices'!$A$4:$J$27"}</definedName>
    <definedName name="e4je4" hidden="1">{"'Prices'!$A$4:$J$27"}</definedName>
    <definedName name="ed">[5]CF_1stage!#REF!,[5]CF_1stage!$B$64,[5]CF_1stage!#REF!</definedName>
    <definedName name="ehr" hidden="1">{"'Prices'!$A$4:$J$27"}</definedName>
    <definedName name="ejejej" hidden="1">{"'Prices'!$A$4:$J$27"}</definedName>
    <definedName name="erg" hidden="1">{"'Prices'!$A$4:$J$27"}</definedName>
    <definedName name="eryrt" hidden="1">#REF!</definedName>
    <definedName name="ethetjej" hidden="1">{"'Prices'!$A$4:$J$27"}</definedName>
    <definedName name="Evans1" hidden="1">{#N/A,#N/A,FALSE,"yields";#N/A,#N/A,FALSE,"landassum";#N/A,#N/A,FALSE,"eq_year";#N/A,#N/A,FALSE,"k1_ass";#N/A,#N/A,FALSE,"k1_year";#N/A,#N/A,FALSE,"h4_ass";#N/A,#N/A,FALSE,"h4_year";#N/A,#N/A,FALSE,"h5_ass";#N/A,#N/A,FALSE,"h5_year";#N/A,#N/A,FALSE,"h6_ass";#N/A,#N/A,FALSE,"h6_year";#N/A,#N/A,FALSE,"h7_ass";#N/A,#N/A,FALSE,"h7_year"}</definedName>
    <definedName name="f" hidden="1">{"'Prices'!$A$4:$J$27"}</definedName>
    <definedName name="FA" hidden="1">{"'Prices'!$A$4:$J$27"}</definedName>
    <definedName name="fgg" hidden="1">{"'Prices'!$A$4:$J$27"}</definedName>
    <definedName name="floor">#REF!</definedName>
    <definedName name="floor2">#REF!</definedName>
    <definedName name="g" hidden="1">{"'Prices'!$A$4:$J$27"}</definedName>
    <definedName name="gexp_count_1">[3]Проект!$E$470</definedName>
    <definedName name="gexp_count_2">[3]Проект!$E$474</definedName>
    <definedName name="gexp_count_3">[3]Проект!$E$478</definedName>
    <definedName name="gexp_count_4">[3]Проект!$E$482</definedName>
    <definedName name="gh" hidden="1">{"'Prices'!$A$4:$J$27"}</definedName>
    <definedName name="gjgh" hidden="1">{"'Prices'!$A$4:$J$27"}</definedName>
    <definedName name="gyg" hidden="1">{"'Prices'!$A$4:$J$27"}</definedName>
    <definedName name="h" hidden="1">{"'Prices'!$A$4:$J$27"}</definedName>
    <definedName name="hhh" hidden="1">{"'Prices'!$A$4:$J$27"}</definedName>
    <definedName name="hj" hidden="1">{"'Prices'!$A$4:$J$27"}</definedName>
    <definedName name="hththththththththth" hidden="1">{"'Prices'!$A$4:$J$27"}</definedName>
    <definedName name="HTML_CodePage" hidden="1">1251</definedName>
    <definedName name="HTML_Control" hidden="1">{"'Prices'!$A$4:$J$27"}</definedName>
    <definedName name="HTML_Description" hidden="1">""</definedName>
    <definedName name="HTML_Email" hidden="1">""</definedName>
    <definedName name="HTML_Header" hidden="1">"Prices"</definedName>
    <definedName name="HTML_LastUpdate" hidden="1">"25.05.99"</definedName>
    <definedName name="HTML_LineAfter" hidden="1">FALSE</definedName>
    <definedName name="HTML_LineBefore" hidden="1">FALSE</definedName>
    <definedName name="HTML_Name" hidden="1">"zzz"</definedName>
    <definedName name="HTML_OBDlg2" hidden="1">TRUE</definedName>
    <definedName name="HTML_OBDlg4" hidden="1">TRUE</definedName>
    <definedName name="HTML_OS" hidden="1">0</definedName>
    <definedName name="HTML_PathFile" hidden="1">"F:\A\Prices\MyHTML.htm"</definedName>
    <definedName name="HTML_Title" hidden="1">"РМай25"</definedName>
    <definedName name="HTML2" hidden="1">{"'Prices'!$A$4:$J$27"}</definedName>
    <definedName name="html222" hidden="1">{"'Prices'!$A$4:$J$27"}</definedName>
    <definedName name="ID_бетон_подг">[6]!бетон_подг[бетон.подг.]</definedName>
    <definedName name="ID_Вид">[6]!Вид[Вид]</definedName>
    <definedName name="ID_высота_1">[6]!высота_1[высота 1-го этажа]</definedName>
    <definedName name="ID_высота_котлована">[6]!высота_котлована[Высота котлована]</definedName>
    <definedName name="ID_Высота_паркинга">[6]!высота_паркигна[Высота паркинга]</definedName>
    <definedName name="ID_высота_тех">[6]!высота_тех[тех.этаж]</definedName>
    <definedName name="ID_высота_цоколя">[6]!Высота_цоколя[высота цоколя]</definedName>
    <definedName name="ID_высота_этажа">[6]!Высота_этажа[Высота этажа]</definedName>
    <definedName name="ID_глубина_забивки">[6]!глубина_забивк[средн.глубина забивки]</definedName>
    <definedName name="ID_Инж">[6]!Инж[Инж обеспеч]</definedName>
    <definedName name="ID_К_наружн">[6]!К_наружн[Кпер. в наружн]</definedName>
    <definedName name="ID_К_сложн.форм">[6]!Сложн_форм[К сложн.форм]</definedName>
    <definedName name="ID_Класс">[6]!Класс[Класс]</definedName>
    <definedName name="id_классификатор">[6]!классификатор[[ классификатор]]</definedName>
    <definedName name="ID_Колво_очередей">[6]!Колво_очередей[Кол-во очередей]</definedName>
    <definedName name="ID_Количество_объектов">[6]!Количество_объектов[Количество объектов]</definedName>
    <definedName name="ID_конструктив">[6]!Конструктив[Конструктив]</definedName>
    <definedName name="ID_Коэф.">[6]!коэф.[Коэф.]</definedName>
    <definedName name="ID_Кслож">[6]!Кслож[Кслож (фасад)]</definedName>
    <definedName name="ID_Масштаб">[6]!Масштаб[Масштаб застр]</definedName>
    <definedName name="ID_Месторасположение">[6]!Месторасположение[Месторасположение]</definedName>
    <definedName name="ID_Назначение">[6]!Назначение[Назначение]</definedName>
    <definedName name="ID_объекты">[6]!Объекты[Наименование объектов в проекте]</definedName>
    <definedName name="ID_Окна">[6]!Окна[% остекления]</definedName>
    <definedName name="id_основание">[6]!Основание[Основание]</definedName>
    <definedName name="ID_Остекление">[6]!Остекление[Остекление]</definedName>
    <definedName name="ID_Отделка">[6]!Отделка[Отделка]</definedName>
    <definedName name="ID_отделка_моп">[6]!Отделка_МОП[Отделка МОП]</definedName>
    <definedName name="ID_очереди">[6]!Очереди[Очереди]</definedName>
    <definedName name="ID_Очередь">[6]!Таблица49[Очередь]</definedName>
    <definedName name="id_пирог_кровли">[6]!пирог_кровли[Пирог кровли]</definedName>
    <definedName name="ID_площадь_квартир">[6]!Площадь_квартир[Площадь кв]</definedName>
    <definedName name="ID_подсыпка_песком">[6]!подсыпка_песком[Подсыпка песком]</definedName>
    <definedName name="ID_районы">[6]!Районы[Районы Москвы]</definedName>
    <definedName name="ID_Секций">[6]!Количество_секций[Корпуса]</definedName>
    <definedName name="ID_сетка_свай">[6]!Сетка_свай[сетка свай]</definedName>
    <definedName name="ID_Социальные_объекты">[6]!Социальные_объекты[Социальные объекты]</definedName>
    <definedName name="ID_ср_пл">[6]!Ср.пл.[Средн.площадь квартир апартов]</definedName>
    <definedName name="ID_средн_ширина">[6]!Ширина1[средн.ширина]</definedName>
    <definedName name="ID_Стандарт">[6]Стандарт!$C$4:$C$766</definedName>
    <definedName name="ID_т_перекрытия">[6]!т_перекрытия32[#Data]</definedName>
    <definedName name="ID_техн_проход">[6]!техн.проход[техн.проход, м]</definedName>
    <definedName name="ID_тип">[6]!классификатор[[ классификатор]]</definedName>
    <definedName name="ID_тип_расчета">[6]!Тип_фасада[Тип расчета Фасады]</definedName>
    <definedName name="ID_толщина_пола">[6]!толщина_пола[Толщина пола]</definedName>
    <definedName name="ID_Толщина_ф">[6]!Толщина_ф[Толщина фундаментной плиты]</definedName>
    <definedName name="ID_уровни_подземка">[6]!уровни[Подземная часть. Количество уровней уровни]</definedName>
    <definedName name="ID_Участок">[6]!Очередь[Участки]</definedName>
    <definedName name="ID_фасад">[6]!Фасад[Фасад]</definedName>
    <definedName name="ID_ширина">[6]!Ширина[Ширина]</definedName>
    <definedName name="ID_Этажность1">[6]!Этажность1[Этажность]</definedName>
    <definedName name="ID_этажность2">[6]!Этажность2[Этажность2]</definedName>
    <definedName name="iem">'[7]контакт с доп согл'!$C$5</definedName>
    <definedName name="inf">[2]Исходные!$D$10</definedName>
    <definedName name="IS_DEMO">[3]Опции!$B$8</definedName>
    <definedName name="IS_NULL">[3]Опции!$B$12</definedName>
    <definedName name="IS_PRIM">[3]Опции!$B$11</definedName>
    <definedName name="IS_SUMM">[3]Опции!$B$10</definedName>
    <definedName name="jgjhg" hidden="1">#REF!</definedName>
    <definedName name="jj" hidden="1">{"'Prices'!$A$4:$J$27"}</definedName>
    <definedName name="kl" hidden="1">{"'Prices'!$A$4:$J$27"}</definedName>
    <definedName name="Komm1">#REF!</definedName>
    <definedName name="Komm12">#REF!</definedName>
    <definedName name="Komm2">#REF!</definedName>
    <definedName name="Komm22">#REF!</definedName>
    <definedName name="komp">#REF!</definedName>
    <definedName name="komp2">#REF!</definedName>
    <definedName name="l" hidden="1">{"'Prices'!$A$4:$J$27"}</definedName>
    <definedName name="LANGUAGE">[3]Проект!$D$17</definedName>
    <definedName name="LAST_COLUMN">[3]Проект!$M$1:$M$65536</definedName>
    <definedName name="Last_Row">IF([0]!Values_Entered,Header_Row+[0]!Number_of_Payments,Header_Row)</definedName>
    <definedName name="lease_count">[3]Проект!$E$674</definedName>
    <definedName name="limcount" hidden="1">1</definedName>
    <definedName name="ListForSensAnal">[3]Анализ!$A$91:$B$98</definedName>
    <definedName name="loan_count">[3]Проект!$E$786</definedName>
    <definedName name="nn" hidden="1">{"'Prices'!$A$4:$J$27"}</definedName>
    <definedName name="Number_of_Payments">MATCH(0.01,End_Bal,-1)+1</definedName>
    <definedName name="NWC_T_Cr_AdvK">[3]Проект!$B$736</definedName>
    <definedName name="NWC_T_Cr_AdvT">[3]Проект!$C$736</definedName>
    <definedName name="NWC_T_Cr_CrdK">[3]Проект!$B$737</definedName>
    <definedName name="NWC_T_Cr_CrdT">[3]Проект!$C$737</definedName>
    <definedName name="NWC_T_Cycle">[3]Проект!$B$715</definedName>
    <definedName name="NWC_T_Db_AdvK">[3]Проект!$B$724</definedName>
    <definedName name="NWC_T_Db_AdvT">[3]Проект!$C$724</definedName>
    <definedName name="NWC_T_Db_CrdK">[3]Проект!$B$725</definedName>
    <definedName name="NWC_T_Db_CrdT">[3]Проект!$C$725</definedName>
    <definedName name="NWC_T_Goods">[3]Проект!$B$719</definedName>
    <definedName name="NWC_T_Mat">[3]Проект!$B$713</definedName>
    <definedName name="oo" hidden="1">{"'Prices'!$A$4:$J$27"}</definedName>
    <definedName name="parameters">[8]CF_1stage!#REF!,[8]CF_1stage!$B$54,[8]CF_1stage!#REF!</definedName>
    <definedName name="parameters1">[9]CF_1stage!$B$44,[9]CF_1stage!$B$42,[9]CF_1stage!$B$39</definedName>
    <definedName name="PeriodTitle">[3]Проект!$F$32:$M$32</definedName>
    <definedName name="pers_count_1">[3]Проект!$E$422</definedName>
    <definedName name="pers_count_2">[3]Проект!$E$439</definedName>
    <definedName name="pers_count_3">[3]Проект!$E$444</definedName>
    <definedName name="pers_count_4">[3]Проект!$E$449</definedName>
    <definedName name="pp" hidden="1">{"'Prices'!$A$4:$J$27"}</definedName>
    <definedName name="PRJ_COUNT">[3]Компания!$D$8</definedName>
    <definedName name="PRJ_Len">[3]Проект!$D$8</definedName>
    <definedName name="PRJ_Protected">[3]Проект!$D$18</definedName>
    <definedName name="PRJ_StartDate">[3]Проект!$D$7</definedName>
    <definedName name="PRJ_StartMon">[3]Проект!$F$26</definedName>
    <definedName name="PRJ_StartYear">[3]Проект!$F$25</definedName>
    <definedName name="PRJ_Step">[3]Проект!$D$10</definedName>
    <definedName name="PRJ_Step_SName">[3]Проект!$E$9</definedName>
    <definedName name="PRJ_StepType">[3]Проект!$D$9</definedName>
    <definedName name="prod_tbl_1">[3]Проект!$A$59</definedName>
    <definedName name="prod_tbl_2">[3]Проект!$A$70</definedName>
    <definedName name="prod_tbl_3">[3]Проект!$A$80</definedName>
    <definedName name="prod_tbl_4">[3]Проект!$A$114</definedName>
    <definedName name="prod_tbl_5">[3]Проект!$A$210</definedName>
    <definedName name="prod_tbl_6">[3]Проект!$A$234</definedName>
    <definedName name="prod_tbl_7">[3]Проект!$A$244</definedName>
    <definedName name="ProdNum">[3]Проект!$D$57</definedName>
    <definedName name="ProfitTax">[3]Проект!$B$901</definedName>
    <definedName name="ProfitTax_Period">[3]Проект!$B$902</definedName>
    <definedName name="q">#REF!</definedName>
    <definedName name="qq">#REF!</definedName>
    <definedName name="qqq">[10]Компенсация2!$D$24</definedName>
    <definedName name="rate">#REF!</definedName>
    <definedName name="region">#REF!</definedName>
    <definedName name="region_cap">#REF!</definedName>
    <definedName name="region_cap2">#REF!</definedName>
    <definedName name="region_vibor">#REF!</definedName>
    <definedName name="region_vibor2">#REF!</definedName>
    <definedName name="region2">[10]Компенсация2!$A$121:$A$238</definedName>
    <definedName name="RegNum">[3]Опции!$B$15</definedName>
    <definedName name="rhrhehet" hidden="1">{"'Prices'!$A$4:$J$27"}</definedName>
    <definedName name="rr" hidden="1">{"'Prices'!$A$4:$J$27"}</definedName>
    <definedName name="rrr" hidden="1">{"'Prices'!$A$4:$J$27"}</definedName>
    <definedName name="rthrhrth" hidden="1">{"'Prices'!$A$4:$J$27"}</definedName>
    <definedName name="s" hidden="1">{"'Prices'!$A$4:$J$27"}</definedName>
    <definedName name="sdsss" hidden="1">#REF!</definedName>
    <definedName name="sencount" hidden="1">1</definedName>
    <definedName name="SENS_Parameter">[3]Анализ!$E$9</definedName>
    <definedName name="SENS_Project">[3]Анализ!$E$7</definedName>
    <definedName name="SENS_Res1">[3]Анализ!$A$13:$L$20</definedName>
    <definedName name="SENS_Res2">[3]Анализ!$A$52:$L$57</definedName>
    <definedName name="SensForSumm">[3]Анализ!$A$49:$L$85</definedName>
    <definedName name="sfb" hidden="1">{"'Prices'!$A$4:$J$27"}</definedName>
    <definedName name="SfbSBF" hidden="1">{"'Prices'!$A$4:$J$27"}</definedName>
    <definedName name="Share_ДоляД2" hidden="1">[11]XLR_NoRangeSheet!$B$7</definedName>
    <definedName name="Share_ДоляПартнера" hidden="1">[11]XLR_NoRangeSheet!$C$7</definedName>
    <definedName name="ShowAbout">[3]Опции!$B$9</definedName>
    <definedName name="ShowRealDates">[3]Проект!$D$20</definedName>
    <definedName name="solver_adj" hidden="1">[12]Поток!$H$56:$L$56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hs1" hidden="1">[12]Поток!$H$56:$L$56</definedName>
    <definedName name="solver_lhs2" hidden="1">[12]Поток!$C$76</definedName>
    <definedName name="solver_lhs3" hidden="1">[12]Поток!$L$69</definedName>
    <definedName name="solver_lhs4" hidden="1">[12]Поток!$D$70:$Q$70</definedName>
    <definedName name="solver_lhs5" hidden="1">[12]Поток!$K$56</definedName>
    <definedName name="solver_lin" hidden="1">2</definedName>
    <definedName name="solver_neg" hidden="1">2</definedName>
    <definedName name="solver_num" hidden="1">5</definedName>
    <definedName name="solver_nwt" hidden="1">1</definedName>
    <definedName name="solver_opt" hidden="1">[12]Поток!$BE$60</definedName>
    <definedName name="solver_pre" hidden="1">0.000001</definedName>
    <definedName name="solver_rel1" hidden="1">3</definedName>
    <definedName name="solver_rel2" hidden="1">3</definedName>
    <definedName name="solver_rel3" hidden="1">3</definedName>
    <definedName name="solver_rel4" hidden="1">3</definedName>
    <definedName name="solver_rel5" hidden="1">3</definedName>
    <definedName name="solver_rhs1" hidden="1">0</definedName>
    <definedName name="solver_rhs2" hidden="1">0.2</definedName>
    <definedName name="solver_rhs3" hidden="1">0</definedName>
    <definedName name="solver_rhs4" hidden="1">0</definedName>
    <definedName name="solver_rhs5" hidden="1">0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2</definedName>
    <definedName name="solver_val" hidden="1">0</definedName>
    <definedName name="sp">'[13]Data-in'!$B$974</definedName>
    <definedName name="Start1">#REF!</definedName>
    <definedName name="step">[2]Исходные!$D$6</definedName>
    <definedName name="sthsssh" hidden="1">{"'Prices'!$A$4:$J$27"}</definedName>
    <definedName name="Stoim">#REF!</definedName>
    <definedName name="SUMM_LAST_COLUMN">#REF!</definedName>
    <definedName name="SUMM_PrjList">#REF!</definedName>
    <definedName name="thethet" hidden="1">{"'Prices'!$A$4:$J$27"}</definedName>
    <definedName name="ththththth" hidden="1">{"'Prices'!$A$4:$J$27"}</definedName>
    <definedName name="Time">[14]CF!$O$9:$EW$9</definedName>
    <definedName name="tjtjtj" hidden="1">{"'Prices'!$A$4:$J$27"}</definedName>
    <definedName name="Total_Зачет" hidden="1">[11]XLR_NoRangeSheet!$D$8</definedName>
    <definedName name="Total_Оплата" hidden="1">[11]XLR_NoRangeSheet!$I$8</definedName>
    <definedName name="Total_СК" hidden="1">[11]XLR_NoRangeSheet!$C$8</definedName>
    <definedName name="Total_СКОсновнойДолг" hidden="1">[11]XLR_NoRangeSheet!$G$8</definedName>
    <definedName name="Total_СКПроценты" hidden="1">[11]XLR_NoRangeSheet!$H$8</definedName>
    <definedName name="Total_СН" hidden="1">[11]XLR_NoRangeSheet!$B$8</definedName>
    <definedName name="Total_СНОсновнойДолг" hidden="1">[11]XLR_NoRangeSheet!$E$8</definedName>
    <definedName name="Total_СНПроценты" hidden="1">[11]XLR_NoRangeSheet!$F$8</definedName>
    <definedName name="type">#REF!</definedName>
    <definedName name="type_cap">#REF!</definedName>
    <definedName name="type_cap2">#REF!</definedName>
    <definedName name="type_vibor">#REF!</definedName>
    <definedName name="type_vibor2">[10]Компенсация2!$F$3</definedName>
    <definedName name="type2">[10]Компенсация2!$B$141:$B$148</definedName>
    <definedName name="u6u6u" hidden="1">{"'Prices'!$A$4:$J$27"}</definedName>
    <definedName name="UserName">[3]Опции!$B$16</definedName>
    <definedName name="Values_Entered">IF(Loan_Amount*Interest_Rate*Loan_Years*Loan_Start&gt;0,1,0)</definedName>
    <definedName name="VAT">[3]Проект!$B$846</definedName>
    <definedName name="VAT_OnAssets">[3]Проект!$B$849</definedName>
    <definedName name="VAT_Period">[3]Проект!$B$847</definedName>
    <definedName name="VAT_Repay">[3]Проект!$B$848</definedName>
    <definedName name="Ver_BuildDate">[3]Опции!$B$7</definedName>
    <definedName name="Ver_ChangeDate">[3]Опции!$B$6</definedName>
    <definedName name="WACC">[2]Исходные!$D$31</definedName>
    <definedName name="whhwh" hidden="1">{"'Prices'!$A$4:$J$27"}</definedName>
    <definedName name="wrn.Executive." hidden="1">{#N/A,#N/A,FALSE,"yields";#N/A,#N/A,FALSE,"landassum";#N/A,#N/A,FALSE,"eq_year";#N/A,#N/A,FALSE,"k1_ass";#N/A,#N/A,FALSE,"k1_year";#N/A,#N/A,FALSE,"h4_ass";#N/A,#N/A,FALSE,"h4_year";#N/A,#N/A,FALSE,"h5_ass";#N/A,#N/A,FALSE,"h5_year";#N/A,#N/A,FALSE,"h6_ass";#N/A,#N/A,FALSE,"h6_year";#N/A,#N/A,FALSE,"h7_ass";#N/A,#N/A,FALSE,"h7_year"}</definedName>
    <definedName name="wrn.SUN1." hidden="1">{#N/A,#N/A,FALSE,"Assumptions";#N/A,#N/A,FALSE,"office";#N/A,#N/A,FALSE,"monthly"}</definedName>
    <definedName name="wrn.Super._.Executive." hidden="1">{#N/A,#N/A,FALSE,"yields";#N/A,#N/A,FALSE,"k1_ass";#N/A,#N/A,FALSE,"h4_ass";#N/A,#N/A,FALSE,"h5_ass";#N/A,#N/A,FALSE,"h6_ass";#N/A,#N/A,FALSE,"h7_ass"}</definedName>
    <definedName name="wrwrhwhwhhwh" hidden="1">{"'Prices'!$A$4:$J$27"}</definedName>
    <definedName name="XLRPARAMS_FinishDate" hidden="1">[11]XLR_NoRangeSheet!$G$6</definedName>
    <definedName name="XLRPARAMS_StartDate" hidden="1">[11]XLR_NoRangeSheet!$F$6</definedName>
    <definedName name="years">#REF!</definedName>
    <definedName name="yjwyj" hidden="1">{"'Prices'!$A$4:$J$27"}</definedName>
    <definedName name="yjyjyjyjyjyjyjyjyj" hidden="1">{"'Prices'!$A$4:$J$27"}</definedName>
    <definedName name="Z_11FA6A85_BE14_446C_8A8C_27549E95F30E_.wvu.FilterData" hidden="1">#REF!</definedName>
    <definedName name="zalog">'[15]C-F ДЦ_ар'!#REF!</definedName>
    <definedName name="zfgn" hidden="1">{"'Prices'!$A$4:$J$27"}</definedName>
    <definedName name="аа" hidden="1">{"'Prices'!$A$4:$J$27"}</definedName>
    <definedName name="ааа" hidden="1">{"'Prices'!$A$4:$J$27"}</definedName>
    <definedName name="авчаываывф" hidden="1">#REF!</definedName>
    <definedName name="акпеоако" hidden="1">{"'Prices'!$A$4:$J$27"}</definedName>
    <definedName name="алл" hidden="1">{"'Prices'!$A$4:$J$27"}</definedName>
    <definedName name="ап" hidden="1">{"'Prices'!$A$4:$J$27"}</definedName>
    <definedName name="аптапт" hidden="1">{"'Prices'!$A$4:$J$27"}</definedName>
    <definedName name="аптатп" hidden="1">{"'Prices'!$A$4:$J$27"}</definedName>
    <definedName name="аптфапт" hidden="1">{"'Prices'!$A$4:$J$27"}</definedName>
    <definedName name="арар" hidden="1">{"'Prices'!$A$4:$J$27"}</definedName>
    <definedName name="аыи" hidden="1">{"'Prices'!$A$4:$J$27"}</definedName>
    <definedName name="ББ">#REF!</definedName>
    <definedName name="БезМежевания">[1]Ввод!$C$20</definedName>
    <definedName name="БезСменыВРИ">[1]Ввод!$C$15</definedName>
    <definedName name="БухгРент">'[16]Роли и доли -К'!$E$86</definedName>
    <definedName name="в2">#REF!</definedName>
    <definedName name="ва">MATCH(0.01,End_Bal,-1)+1</definedName>
    <definedName name="вав">#REF!</definedName>
    <definedName name="ваканцук" hidden="1">#REF!</definedName>
    <definedName name="вап" hidden="1">{"'Prices'!$A$4:$J$27"}</definedName>
    <definedName name="вапвапва">IF(Loan_Amount*Interest_Rate*Loan_Years*Loan_Start&gt;0,1,0)</definedName>
    <definedName name="вапвпа" hidden="1">{"'Prices'!$A$4:$J$27"}</definedName>
    <definedName name="вапыфа" hidden="1">{"'Prices'!$A$4:$J$27"}</definedName>
    <definedName name="вас">#REF!</definedName>
    <definedName name="ваы">#REF!</definedName>
    <definedName name="вв" hidden="1">{"'Prices'!$A$4:$J$27"}</definedName>
    <definedName name="вваыв" hidden="1">#REF!</definedName>
    <definedName name="ввв" hidden="1">{#N/A,#N/A,FALSE,"yields";#N/A,#N/A,FALSE,"landassum";#N/A,#N/A,FALSE,"eq_year";#N/A,#N/A,FALSE,"k1_ass";#N/A,#N/A,FALSE,"k1_year";#N/A,#N/A,FALSE,"h4_ass";#N/A,#N/A,FALSE,"h4_year";#N/A,#N/A,FALSE,"h5_ass";#N/A,#N/A,FALSE,"h5_year";#N/A,#N/A,FALSE,"h6_ass";#N/A,#N/A,FALSE,"h6_year";#N/A,#N/A,FALSE,"h7_ass";#N/A,#N/A,FALSE,"h7_year"}</definedName>
    <definedName name="Введите_площадь_земельного_участка__га">#REF!</definedName>
    <definedName name="ВидыДДС">#REF!</definedName>
    <definedName name="вп">#REF!</definedName>
    <definedName name="ВРИОбщПлощ">[1]Ввод!$C$17</definedName>
    <definedName name="Выбор">[6]!Таблица53[1]</definedName>
    <definedName name="ВыкупУчастка">[1]Ввод!$B$23</definedName>
    <definedName name="выручка">#REF!</definedName>
    <definedName name="выручка_1_вар">#REF!</definedName>
    <definedName name="выручка_2_вар">#REF!</definedName>
    <definedName name="выручка_3_вар">#REF!</definedName>
    <definedName name="ггг" hidden="1">{"'Prices'!$A$4:$J$27"}</definedName>
    <definedName name="ггггггг" hidden="1">{"'Prices'!$A$4:$J$27"}</definedName>
    <definedName name="ггггггггггггггггг" hidden="1">{"'Prices'!$A$4:$J$27"}</definedName>
    <definedName name="гд" hidden="1">{"'Prices'!$A$4:$J$27"}</definedName>
    <definedName name="геоесол" hidden="1">#REF!</definedName>
    <definedName name="глгл" hidden="1">{"'Prices'!$A$4:$J$27"}</definedName>
    <definedName name="гог" hidden="1">{"'Prices'!$A$4:$J$27"}</definedName>
    <definedName name="год">[17]НАЛ.97г.пр.Нат.!$BF$1:$BP$69</definedName>
    <definedName name="ГрафикПоток">#REF!</definedName>
    <definedName name="ГрафикПотокК1">#REF!</definedName>
    <definedName name="ГрафикПотокК2">#REF!</definedName>
    <definedName name="ГрафикФакт">OFFSET(ГрафикПоток,,1,,ПериодМес+1)</definedName>
    <definedName name="ГрафикФакт2">#N/A</definedName>
    <definedName name="ГрафикФакт3">#N/A</definedName>
    <definedName name="ГрафикФактК1">OFFSET(ГрафикПотокК1,,1,,ПериодМесК1+1)</definedName>
    <definedName name="ГрафикФактК2">OFFSET(ГрафикПотокК2,,1,,ПериодМесК2+1)</definedName>
    <definedName name="ГрафикФактНакопл">#N/A</definedName>
    <definedName name="ГрафикФактНакопл2">#N/A</definedName>
    <definedName name="ГрафикФактНакопл3">#N/A</definedName>
    <definedName name="ГрафикФактНакоплК1">#N/A</definedName>
    <definedName name="ГрафикФактНакоплК2">#N/A</definedName>
    <definedName name="д" hidden="1">{"'Prices'!$A$4:$J$27"}</definedName>
    <definedName name="д1">#REF!</definedName>
    <definedName name="Данные">OFFSET(Start1,1,2,COUNTA(#REF!)-1)</definedName>
    <definedName name="Данные2">#N/A</definedName>
    <definedName name="Данные3">#N/A</definedName>
    <definedName name="ДанныеК1">#N/A</definedName>
    <definedName name="ДанныеК2">#N/A</definedName>
    <definedName name="ДатаНач">#REF!</definedName>
    <definedName name="ДатаФакт">#REF!</definedName>
    <definedName name="ДатаФактГрафик">OFFSET(ДатаФакт,0,0,,ПериодМес+1)</definedName>
    <definedName name="ДатаФактГрафик2">#N/A</definedName>
    <definedName name="ДатаФактГрафик3">#N/A</definedName>
    <definedName name="ДатаФактГрафикК1">#N/A</definedName>
    <definedName name="ДатаФактГрафикК2">#N/A</definedName>
    <definedName name="ДДС">#REF!</definedName>
    <definedName name="джло" hidden="1">{"'Prices'!$A$4:$J$27"}</definedName>
    <definedName name="ДлитПодземнБезГаража">[1]Ввод!$C$61</definedName>
    <definedName name="ДлитПодземнГараж">[1]Ввод!$B$61</definedName>
    <definedName name="ДлитПроектП">[1]Ввод!$C$63</definedName>
    <definedName name="ДлитПроектПП">[1]Ввод!$B$63</definedName>
    <definedName name="дло" hidden="1">{"'Prices'!$A$4:$J$27"}</definedName>
    <definedName name="ДолиРаспр">'[16]Роли и доли -К'!$C$31:$E$31</definedName>
    <definedName name="ДоляАвто">#REF!</definedName>
    <definedName name="ДоляКорп1">#REF!</definedName>
    <definedName name="ДоляКорп2">#REF!</definedName>
    <definedName name="ДоляОбщКорп1">#REF!</definedName>
    <definedName name="ДоляОбщКорп2">#REF!</definedName>
    <definedName name="ё">'[7]контакт с доп согл'!$C$5</definedName>
    <definedName name="егл5л" hidden="1">{"'Prices'!$A$4:$J$27"}</definedName>
    <definedName name="еглгл" hidden="1">{"'Prices'!$A$4:$J$27"}</definedName>
    <definedName name="еег" hidden="1">{"'Prices'!$A$4:$J$27"}</definedName>
    <definedName name="еееее" hidden="1">{"'Prices'!$A$4:$J$27"}</definedName>
    <definedName name="екрекркер" hidden="1">{"'Prices'!$A$4:$J$27"}</definedName>
    <definedName name="еноге" hidden="1">{"'Prices'!$A$4:$J$27"}</definedName>
    <definedName name="енрнро" hidden="1">{"'Prices'!$A$4:$J$27"}</definedName>
    <definedName name="ео" hidden="1">{"'Prices'!$A$4:$J$27"}</definedName>
    <definedName name="ереререр" hidden="1">{"'Prices'!$A$4:$J$27"}</definedName>
    <definedName name="еркер" hidden="1">{"'Prices'!$A$4:$J$27"}</definedName>
    <definedName name="ж\" hidden="1">{"'Prices'!$A$4:$J$27"}</definedName>
    <definedName name="ждл" hidden="1">{"'Prices'!$A$4:$J$27"}</definedName>
    <definedName name="ЗаголЖилые">#REF!</definedName>
    <definedName name="_xlnm.Print_Titles">[12]Поток!$B$1:$C$65536</definedName>
    <definedName name="зщд">[18]Ввод!$B$116</definedName>
    <definedName name="ирмагнампфа" hidden="1">{"'Prices'!$A$4:$J$27"}</definedName>
    <definedName name="й" hidden="1">{"'Prices'!$A$4:$J$27"}</definedName>
    <definedName name="йкей" hidden="1">{"'Prices'!$A$4:$J$27"}</definedName>
    <definedName name="йукп" hidden="1">{"'Prices'!$A$4:$J$27"}</definedName>
    <definedName name="йукпуп" hidden="1">{"'Prices'!$A$4:$J$27"}</definedName>
    <definedName name="к">'[19]CF ФП'!$B$82</definedName>
    <definedName name="квартал1">[17]НАЛ.97г.пр.Нат.!$J$1:$T$69</definedName>
    <definedName name="квартал2">[17]НАЛ.97г.пр.Нат.!$V$1:$AF$69</definedName>
    <definedName name="квартал3">[17]НАЛ.97г.пр.Нат.!$AH$1:$AR$69</definedName>
    <definedName name="квартал4">[17]НАЛ.97г.пр.Нат.!$AT$1:$BD$69</definedName>
    <definedName name="кгк" hidden="1">{"'Prices'!$A$4:$J$27"}</definedName>
    <definedName name="кгкго" hidden="1">{"'Prices'!$A$4:$J$27"}</definedName>
    <definedName name="керйкр" hidden="1">{"'Prices'!$A$4:$J$27"}</definedName>
    <definedName name="керкер" hidden="1">{"'Prices'!$A$4:$J$27"}</definedName>
    <definedName name="керкр" hidden="1">{"'Prices'!$A$4:$J$27"}</definedName>
    <definedName name="кетк" hidden="1">{"'Prices'!$A$4:$J$27"}</definedName>
    <definedName name="кк" hidden="1">{"'Prices'!$A$4:$J$27"}</definedName>
    <definedName name="Класс_Стн">[6]!Класс_Стандарт[Класс_Стандарт]</definedName>
    <definedName name="КлассБизнес">[1]Ввод!$C$88</definedName>
    <definedName name="КлассОбъекта">[1]Ввод!$B$86</definedName>
    <definedName name="КлассЭлит">[1]Ввод!$C$89</definedName>
    <definedName name="кмпв" hidden="1">{"'Prices'!$A$4:$J$27"}</definedName>
    <definedName name="кнгокног" hidden="1">{"'Prices'!$A$4:$J$27"}</definedName>
    <definedName name="кно" hidden="1">{"'Prices'!$A$4:$J$27"}</definedName>
    <definedName name="КОбъем">#REF!</definedName>
    <definedName name="КОбъем2">#REF!</definedName>
    <definedName name="КолИсп">#REF!</definedName>
    <definedName name="КоличПок">#REF!</definedName>
    <definedName name="КолонкиПланФикс">#REF!</definedName>
    <definedName name="КоммерчРасх">[1]Ввод!$H$9</definedName>
    <definedName name="Контрагент">[20]АРХ!$H$1:$H$770</definedName>
    <definedName name="КОсн">#REF!</definedName>
    <definedName name="КОсн2">#REF!</definedName>
    <definedName name="коэф">'[7]контакт с доп согл'!$C$5</definedName>
    <definedName name="КоэфТемпКотл">[1]Ввод!$B$41</definedName>
    <definedName name="коэфф">#REF!</definedName>
    <definedName name="КоэфЦенаКотл">[1]Ввод!$B$40</definedName>
    <definedName name="кпнт" hidden="1">{"'Prices'!$A$4:$J$27"}</definedName>
    <definedName name="КПрив">#REF!</definedName>
    <definedName name="КПрив2">#REF!</definedName>
    <definedName name="КРазм">#REF!</definedName>
    <definedName name="КРазм2">#REF!</definedName>
    <definedName name="КредитДноПр">[1]Ввод!$C$105</definedName>
    <definedName name="КредитЭскроу">[1]Ввод!$C$108</definedName>
    <definedName name="Ктип">#REF!</definedName>
    <definedName name="Ктип2">[10]Компенсация2!$B$151:$B$155</definedName>
    <definedName name="КтипЗ">#REF!</definedName>
    <definedName name="КтипЗ2">#REF!</definedName>
    <definedName name="ктф" hidden="1">{"'Prices'!$A$4:$J$27"}</definedName>
    <definedName name="курс">'[21]CF ФП'!$B$90</definedName>
    <definedName name="курс_USD">[8]Гр_продаж_кв!$H$13</definedName>
    <definedName name="КФ">#REF!</definedName>
    <definedName name="л" hidden="1">{"'Prices'!$A$4:$J$27"}</definedName>
    <definedName name="Лим">#N/A</definedName>
    <definedName name="ЛимИнв1оч">#N/A</definedName>
    <definedName name="лкон" hidden="1">{"'Prices'!$A$4:$J$27"}</definedName>
    <definedName name="лл" hidden="1">{"'Prices'!$A$4:$J$27"}</definedName>
    <definedName name="ллг" hidden="1">{"'Prices'!$A$4:$J$27"}</definedName>
    <definedName name="лоарл" hidden="1">#REF!</definedName>
    <definedName name="лол" hidden="1">{"'Prices'!$A$4:$J$27"}</definedName>
    <definedName name="МагистралСети">[1]Ввод!$C$29</definedName>
    <definedName name="Межевание">[1]Ввод!$B$19</definedName>
    <definedName name="МежеваниеЖКиМФК">[1]Ввод!$C$21</definedName>
    <definedName name="МежеваниеОчереди">[1]Ввод!$C$22</definedName>
    <definedName name="Название">[16]Исходный!$A$1</definedName>
    <definedName name="нгокг" hidden="1">{"'Prices'!$A$4:$J$27"}</definedName>
    <definedName name="НДС">[2]Исходные!$C$14</definedName>
    <definedName name="НепредвРасх">[1]Ввод!$H$8</definedName>
    <definedName name="НИ">[2]Исходные!$C$16</definedName>
    <definedName name="Нина" hidden="1">{#N/A,#N/A,FALSE,"yields";#N/A,#N/A,FALSE,"landassum";#N/A,#N/A,FALSE,"eq_year";#N/A,#N/A,FALSE,"k1_ass";#N/A,#N/A,FALSE,"k1_year";#N/A,#N/A,FALSE,"h4_ass";#N/A,#N/A,FALSE,"h4_year";#N/A,#N/A,FALSE,"h5_ass";#N/A,#N/A,FALSE,"h5_year";#N/A,#N/A,FALSE,"h6_ass";#N/A,#N/A,FALSE,"h6_year";#N/A,#N/A,FALSE,"h7_ass";#N/A,#N/A,FALSE,"h7_year"}</definedName>
    <definedName name="нн" hidden="1">{"'Prices'!$A$4:$J$27"}</definedName>
    <definedName name="НоваяСтруктура">#REF!</definedName>
    <definedName name="нонон" hidden="1">{"'Prices'!$A$4:$J$27"}</definedName>
    <definedName name="НП">[2]Исходные!$C$15</definedName>
    <definedName name="нтмл3" hidden="1">{"'Prices'!$A$4:$J$27"}</definedName>
    <definedName name="НУЦ_СводКП">[22]Сводный_КП!$C$19:$C$1011</definedName>
    <definedName name="О_у">[6]!Очереди_участки[Очереди/участки]</definedName>
    <definedName name="оапго" hidden="1">#REF!</definedName>
    <definedName name="_xlnm.Print_Area">[12]Поток!$A$1:$BE$79</definedName>
    <definedName name="ОбщПлощадь">#REF!</definedName>
    <definedName name="общплстр">[12]Assumptions!$H$8</definedName>
    <definedName name="Объем">#REF!</definedName>
    <definedName name="Объем2">[10]Компенсация2!$B$158:$B$162</definedName>
    <definedName name="ОбъемЗ">#REF!</definedName>
    <definedName name="ОбъемЗ2">#REF!</definedName>
    <definedName name="ОбъемЗнач">#REF!</definedName>
    <definedName name="ОбъемЗнач2">#REF!</definedName>
    <definedName name="олол" hidden="1">{"'Prices'!$A$4:$J$27"}</definedName>
    <definedName name="оо" hidden="1">{"'Prices'!$A$4:$J$27"}</definedName>
    <definedName name="Оплата">#REF!</definedName>
    <definedName name="Оплата2">[10]Компенсация2!$B$165:$B$169</definedName>
    <definedName name="ОплатаЗ">#REF!</definedName>
    <definedName name="ОплатаЗ2">#REF!</definedName>
    <definedName name="орп" hidden="1">{"'Prices'!$A$4:$J$27"}</definedName>
    <definedName name="Очереди_участки_соц">[6]!Таблица55[Очереди/участки соц]</definedName>
    <definedName name="п">'[23]График стр-ва'!$B$3</definedName>
    <definedName name="ПараметрИзм">#REF!</definedName>
    <definedName name="ПериодМес">MONTH(факт)-MONTH(#REF!)+(YEAR(факт)-YEAR(#REF!))*12</definedName>
    <definedName name="ПериодМес2">MONTH(факт)-MONTH(#REF!)+(YEAR(факт)-YEAR(#REF!))*12</definedName>
    <definedName name="ПериодМес3">MONTH(факт)-MONTH(#REF!)+(YEAR(факт)-YEAR(#REF!))*12</definedName>
    <definedName name="ПериодМесК1">MONTH(факт)-MONTH(#REF!)+(YEAR(факт)-YEAR(#REF!))*12</definedName>
    <definedName name="ПериодМесК2">MONTH(факт)-MONTH(#REF!)+(YEAR(факт)-YEAR(#REF!))*12</definedName>
    <definedName name="пеь" hidden="1">{"'Prices'!$A$4:$J$27"}</definedName>
    <definedName name="пиит" hidden="1">{"'Prices'!$A$4:$J$27"}</definedName>
    <definedName name="пкркер" hidden="1">{"'Prices'!$A$4:$J$27"}</definedName>
    <definedName name="ПланДин">#REF!</definedName>
    <definedName name="ПланДинКонец">#REF!</definedName>
    <definedName name="ПланДинФакт">OFFSET(ПланДин,0,ПериодМес+1,ROW(ПланДинКонец)-6,)</definedName>
    <definedName name="ПланДинФакт2">#N/A</definedName>
    <definedName name="ПланДинФакт3">#N/A</definedName>
    <definedName name="ПланДинФактК1">#N/A</definedName>
    <definedName name="ПланДинФикс">OFFSET(ПланФикс,2,ПериодМес+1,ROW(ПланФиксКонец)-6,)</definedName>
    <definedName name="ПланДинФикс2">OFFSET(ПланФикс,2,ПериодМес2+1,ROW(ПланФиксКонец)-6,)</definedName>
    <definedName name="ПланДинФикс3">OFFSET(ПланФикс,2,ПериодМес3+1,ROW(ПланФиксКонец)-6,)</definedName>
    <definedName name="ПланДинФиксК1">OFFSET(ПланФикс,2,ПериодМесК1+1,ROW(ПланФиксКонец)-6,)</definedName>
    <definedName name="ПланДинФиксК2">OFFSET(ПланФикс,2,ПериодМесК2+1,ROW(ПланФиксКонец)-6,)</definedName>
    <definedName name="ПланФикс">#REF!</definedName>
    <definedName name="ПланФиксДинамика">OFFSET(ПланФиксНач,0,0,,ПериодМес+1)</definedName>
    <definedName name="ПланФиксДинамика2">OFFSET(ПланФиксНач,0,0,,ПериодМес2+1)</definedName>
    <definedName name="ПланФиксДинамика3">OFFSET(ПланФиксНач,0,0,,ПериодМес3+1)</definedName>
    <definedName name="ПланФиксДинамикаК1">OFFSET(ПланФиксНач,0,0,,ПериодМесК1+1)</definedName>
    <definedName name="ПланФиксДинамикаК2">OFFSET(ПланФиксНач,0,0,,ПериодМесК2+1)</definedName>
    <definedName name="ПланФиксДинамикаПериод">OFFSET(ПланФиксНач,-1,0,,ПериодМес+1)</definedName>
    <definedName name="ПланФиксДинамикаПериод2">OFFSET(ПланФиксНач,-1,0,,ПериодМес2+1)</definedName>
    <definedName name="ПланФиксДинамикаПериод3">OFFSET(ПланФиксНач,-1,0,,ПериодМес3+1)</definedName>
    <definedName name="ПланФиксДинамикаПериодК1">OFFSET(ПланФиксНач,-1,0,,ПериодМесК1+1)</definedName>
    <definedName name="ПланФиксДинамикаПериодК2">OFFSET(ПланФиксНач,-1,0,,ПериодМесК2+1)</definedName>
    <definedName name="ПланФиксИсх">#REF!</definedName>
    <definedName name="ПланФиксКонец">#REF!</definedName>
    <definedName name="ПланФиксНач">#REF!</definedName>
    <definedName name="Площадь">#REF!</definedName>
    <definedName name="Площадь2">#REF!</definedName>
    <definedName name="ПлощадьВРИ">[1]Ввод!$B$17</definedName>
    <definedName name="ПлощадьОбъекта">#REF!</definedName>
    <definedName name="ПлощадьСноса">[1]Ввод!$B$25</definedName>
    <definedName name="пм">#REF!</definedName>
    <definedName name="ПолноеМежевание">[1]Ввод!$C$19</definedName>
    <definedName name="поло" hidden="1">{"'Prices'!$A$4:$J$27"}</definedName>
    <definedName name="полпол" hidden="1">{"'Prices'!$A$4:$J$27"}</definedName>
    <definedName name="попор" hidden="1">{"'Prices'!$A$4:$J$27"}</definedName>
    <definedName name="Потоки">#REF!</definedName>
    <definedName name="ПотокиГрафикФакт">OFFSET(ПотокиФакт,0,0,,ПериодМес+1)</definedName>
    <definedName name="ПотокиГрафикФакт2">OFFSET(ПотокиФакт,0,0,,ПериодМес2+1)</definedName>
    <definedName name="ПотокиГрафикФакт3">OFFSET(ПотокиФакт,0,0,,ПериодМес3+1)</definedName>
    <definedName name="ПотокиГрафикФактК1">OFFSET(ПотокиФакт,0,0,,ПериодМесК1+1)</definedName>
    <definedName name="ПотокиГрафикФактК2">OFFSET(ПотокиФакт,0,0,,ПериодМесК2+1)</definedName>
    <definedName name="ПотокиГрафикФактНакопл">OFFSET(ПотокиФакт,2,0,,ПериодМес+1)</definedName>
    <definedName name="ПотокиГрафикФактНакопл2">OFFSET(ПотокиФакт,2,0,,ПериодМес2+1)</definedName>
    <definedName name="ПотокиГрафикФактНакопл3">OFFSET(ПотокиФакт,2,0,,ПериодМес3+1)</definedName>
    <definedName name="ПотокиГрафикФактНакоплК1">OFFSET(ПотокиФакт,2,0,,ПериодМесК1+1)</definedName>
    <definedName name="ПотокиГрафикФактНакоплК2">OFFSET(ПотокиФакт,2,0,,ПериодМесК2+1)</definedName>
    <definedName name="ПотокиГрафикФактРуб">OFFSET(ПотокиФактРуб,0,0,,ПериодМес+1)</definedName>
    <definedName name="ПотокиГрафикФактРуб2">OFFSET(ПотокиФактРуб,0,0,,ПериодМес2+1)</definedName>
    <definedName name="ПотокиГрафикФактРуб3">OFFSET(ПотокиФактРуб,0,0,,ПериодМес3+1)</definedName>
    <definedName name="ПотокиГрафикФактРубК1">OFFSET(ПотокиФактРуб,0,0,,ПериодМесК1+1)</definedName>
    <definedName name="ПотокиГрафикФактРубНакопл">OFFSET(ПотокиФактРуб,2,0,,ПериодМес+1)</definedName>
    <definedName name="ПотокиГрафикФактРубНакопл2">OFFSET(ПотокиФактРуб,2,0,,ПериодМес2+1)</definedName>
    <definedName name="ПотокиГрафикФактРубНакопл3">OFFSET(ПотокиФактРуб,2,0,,ПериодМес3+1)</definedName>
    <definedName name="ПотокиГрафикФактРубНакоплК1">OFFSET(ПотокиФактРуб,2,0,,ПериодМесК1+1)</definedName>
    <definedName name="ПотокиФакт">#REF!</definedName>
    <definedName name="ПотокиФактРуб">#REF!</definedName>
    <definedName name="пп" hidden="1">{"'Prices'!$A$4:$J$27"}</definedName>
    <definedName name="пр">'[24]Роли-доли П'!$Y$76</definedName>
    <definedName name="Предел1">#REF!</definedName>
    <definedName name="Предел2">#REF!</definedName>
    <definedName name="ПриведРент">#REF!</definedName>
    <definedName name="прол">[25]CF_1stage!#REF!,[25]CF_1stage!$B$64,[25]CF_1stage!#REF!</definedName>
    <definedName name="пролд">#REF!</definedName>
    <definedName name="пролдж">[25]Гр_продаж_кв!#REF!</definedName>
    <definedName name="пррр" hidden="1">{#N/A,#N/A,FALSE,"Assumptions";#N/A,#N/A,FALSE,"office";#N/A,#N/A,FALSE,"monthly"}</definedName>
    <definedName name="прьь" hidden="1">{"'Prices'!$A$4:$J$27"}</definedName>
    <definedName name="птафтпф" hidden="1">{"'Prices'!$A$4:$J$27"}</definedName>
    <definedName name="Разница">#REF!</definedName>
    <definedName name="Разница2">#REF!</definedName>
    <definedName name="рапсопс" hidden="1">#REF!</definedName>
    <definedName name="РасчетнСтоимСтр">#REF!</definedName>
    <definedName name="рпра" hidden="1">{"'Prices'!$A$4:$J$27"}</definedName>
    <definedName name="рр" hidden="1">{"'Prices'!$A$4:$J$27"}</definedName>
    <definedName name="рррр">'[4]от ФЭД 1оч'!$EA$2:$KH$2</definedName>
    <definedName name="рыпра" hidden="1">#REF!</definedName>
    <definedName name="рьрь" hidden="1">{"'Prices'!$A$4:$J$27"}</definedName>
    <definedName name="свод" hidden="1">{"'Prices'!$A$4:$J$27"}</definedName>
    <definedName name="СВыкупом">[1]Ввод!$C$23</definedName>
    <definedName name="себест_1_вар">#REF!</definedName>
    <definedName name="себест_2_вар">#REF!</definedName>
    <definedName name="себест_3_вар">#REF!</definedName>
    <definedName name="Себестоимость">'[16]Роли и доли -К'!$C$7:$D$7</definedName>
    <definedName name="Сети">[1]Ввод!$B$28</definedName>
    <definedName name="Сети2">[1]Ввод!$B$33</definedName>
    <definedName name="СетиА101">[1]Ввод!$C$34</definedName>
    <definedName name="СменаВРИ">[1]Ввод!$B$15</definedName>
    <definedName name="СоСменойВРИ">[1]Ввод!$C$16</definedName>
    <definedName name="СоцЗагол1">#REF!</definedName>
    <definedName name="СоцЗагол2">#REF!</definedName>
    <definedName name="Способ_распределения">#REF!</definedName>
    <definedName name="Срок">#REF!</definedName>
    <definedName name="Срок2">[10]Компенсация2!$B$172:$B$180</definedName>
    <definedName name="СрокЗ">#REF!</definedName>
    <definedName name="СрокЗ2">#REF!</definedName>
    <definedName name="СрокЗнач">#REF!</definedName>
    <definedName name="СрокЗнач2">#REF!</definedName>
    <definedName name="СтавкаЗайм">0</definedName>
    <definedName name="СтавкаКредит">[1]Ввод!$B$77</definedName>
    <definedName name="СтавкаПФ">[1]Ввод!$B$78</definedName>
    <definedName name="СтавкаЦБ">[1]Ввод!$H$12</definedName>
    <definedName name="СтавкаЭскроу">[1]Ввод!$B$79</definedName>
    <definedName name="Стандарт_бизнес">[6]Стандарт!$K$4:$K$766</definedName>
    <definedName name="Стандарт_комфорт">[6]Стандарт!$J$4:$J$766</definedName>
    <definedName name="Стандарт_премиум">[6]Стандарт!$L$4:$L$766</definedName>
    <definedName name="Стандарт_Элит">[6]Стандарт!$M$4:$M$766</definedName>
    <definedName name="СтартКотлован">[1]Ввод!$C$39</definedName>
    <definedName name="СтартПродаж">[1]Ввод!$B$38</definedName>
    <definedName name="СтоимИзыскВыбор">#REF!</definedName>
    <definedName name="СтоимИзыскОбщ">#REF!</definedName>
    <definedName name="СтоимОбщая">#REF!</definedName>
    <definedName name="СтоимостьИзыск">#REF!</definedName>
    <definedName name="СтоимостьСтрР">#REF!</definedName>
    <definedName name="СтоимПроект">#REF!</definedName>
    <definedName name="СтоимПроектВыбор">#REF!</definedName>
    <definedName name="СтоимПроектКульт">#REF!</definedName>
    <definedName name="СтоимСтрКульт">#REF!</definedName>
    <definedName name="СтруктураМассив">#REF!</definedName>
    <definedName name="СтруктураМассив1">#REF!</definedName>
    <definedName name="СтруктураСМР">#REF!</definedName>
    <definedName name="СтруктураСМРЯч">#REF!</definedName>
    <definedName name="СтруктураСтр">#REF!</definedName>
    <definedName name="СтруктураСтрМассив">#REF!</definedName>
    <definedName name="СтруктураСтрЯч">#REF!</definedName>
    <definedName name="Сценарий">[1]Ввод!$B$72</definedName>
    <definedName name="СчетКолонок">#REF!</definedName>
    <definedName name="СчетКолонокФакт">COUNTA(#REF!)</definedName>
    <definedName name="ТемпАпарты">[1]Ввод!$B$44</definedName>
    <definedName name="ТемпКвартиры">[1]Ввод!$B$43</definedName>
    <definedName name="Тип_расчета">[6]!Тип_расчет[Тип расчета]</definedName>
    <definedName name="ТипЗастройкиВ">#REF!</definedName>
    <definedName name="ТипКредит">[1]Ввод!$B$105</definedName>
    <definedName name="ТипОсн">#REF!</definedName>
    <definedName name="ТипОсн2">#REF!</definedName>
    <definedName name="ТипРазм">#REF!</definedName>
    <definedName name="ТипРазм2">#REF!</definedName>
    <definedName name="трр" hidden="1">{"'Prices'!$A$4:$J$27"}</definedName>
    <definedName name="ТЭО" hidden="1">{"'Prices'!$A$4:$J$27"}</definedName>
    <definedName name="ТЭП_1">#REF!</definedName>
    <definedName name="УдельнСтоимСтр">#REF!</definedName>
    <definedName name="УДстстр">#REF!</definedName>
    <definedName name="уепуп" hidden="1">{"'Prices'!$A$4:$J$27"}</definedName>
    <definedName name="уереурер" hidden="1">{"'Prices'!$A$4:$J$27"}</definedName>
    <definedName name="уйкпйукуйпк" hidden="1">{"'Prices'!$A$4:$J$27"}</definedName>
    <definedName name="укпукп" hidden="1">{"'Prices'!$A$4:$J$27"}</definedName>
    <definedName name="укрр" hidden="1">{"'Prices'!$A$4:$J$27"}</definedName>
    <definedName name="укруке" hidden="1">{"'Prices'!$A$4:$J$27"}</definedName>
    <definedName name="Ура">#N/A</definedName>
    <definedName name="уркер" hidden="1">{"'Prices'!$A$4:$J$27"}</definedName>
    <definedName name="урурур" hidden="1">{"'Prices'!$A$4:$J$27"}</definedName>
    <definedName name="УслугиТЗ">[1]Ввод!$H$14</definedName>
    <definedName name="уц">#N/A</definedName>
    <definedName name="ф" hidden="1">{"'Prices'!$A$4:$J$27"}</definedName>
    <definedName name="факт">'[26]График стр-ва'!$B$3</definedName>
    <definedName name="ФактКорпус1">#REF!</definedName>
    <definedName name="ФактКорпус2">#REF!</definedName>
    <definedName name="ФактОбщие">#REF!</definedName>
    <definedName name="фаптпт" hidden="1">{"'Prices'!$A$4:$J$27"}</definedName>
    <definedName name="ферфрфр" hidden="1">{"'Prices'!$A$4:$J$27"}</definedName>
    <definedName name="фкнно" hidden="1">{"'Prices'!$A$4:$J$27"}</definedName>
    <definedName name="Фкт" hidden="1">{"'Prices'!$A$4:$J$27"}</definedName>
    <definedName name="фп" hidden="1">{"'Prices'!$A$4:$J$27"}</definedName>
    <definedName name="х" hidden="1">{"'Prices'!$A$4:$J$27"}</definedName>
    <definedName name="ххх" hidden="1">{"'Prices'!$A$4:$J$27"}</definedName>
    <definedName name="ц" hidden="1">{"'Prices'!$A$4:$J$27"}</definedName>
    <definedName name="ЦенаАпартМФК">[1]Ввод!$B$51</definedName>
    <definedName name="ЦенаЖилье">[1]Ввод!$B$48</definedName>
    <definedName name="ЦенаМашместЖК">[1]Ввод!$B$54</definedName>
    <definedName name="ЦенаМашместМФК">[1]Ввод!$B$55</definedName>
    <definedName name="ЦенаМашместНазем">[1]Ввод!$B$56</definedName>
    <definedName name="ЦенаНежилье">[1]Ввод!$B$50</definedName>
    <definedName name="ЦенаРеализации">'[16]Роли и доли -К'!$C$8:$E$8</definedName>
    <definedName name="ЦенаРеновации">[1]Ввод!$B$49</definedName>
    <definedName name="ЦенаСетиА101">[1]Ввод!$D$34</definedName>
    <definedName name="ЦенаСКБ">[1]Ввод!$B$58</definedName>
    <definedName name="ЦенаТоргМФК">[1]Ввод!$B$53</definedName>
    <definedName name="цка">#N/A</definedName>
    <definedName name="цу">#N/A</definedName>
    <definedName name="цу2">#N/A</definedName>
    <definedName name="цу3">#N/A</definedName>
    <definedName name="цуК1">#N/A</definedName>
    <definedName name="цуК2">#N/A</definedName>
    <definedName name="ч" hidden="1">{"'Prices'!$A$4:$J$27"}</definedName>
    <definedName name="ш" hidden="1">{"'Prices'!$A$4:$J$27"}</definedName>
    <definedName name="шщзш" hidden="1">{"'Prices'!$A$4:$J$27"}</definedName>
    <definedName name="щ" hidden="1">{"'Prices'!$A$4:$J$27"}</definedName>
    <definedName name="щегшщшг" hidden="1">#REF!</definedName>
    <definedName name="ъ" hidden="1">{"'Prices'!$A$4:$J$27"}</definedName>
    <definedName name="ы3">#REF!</definedName>
    <definedName name="ЫАиА" hidden="1">{"'Prices'!$A$4:$J$27"}</definedName>
    <definedName name="ыаит" hidden="1">{"'Prices'!$A$4:$J$27"}</definedName>
    <definedName name="ыв" hidden="1">{"'Prices'!$A$4:$J$27"}</definedName>
    <definedName name="ыва" hidden="1">{"'Prices'!$A$4:$J$27"}</definedName>
    <definedName name="ывва" hidden="1">{"'Prices'!$A$4:$J$27"}</definedName>
    <definedName name="ЫВВЫВЫВ" hidden="1">#REF!</definedName>
    <definedName name="Ывмыцкп" hidden="1">{"'Prices'!$A$4:$J$27"}</definedName>
    <definedName name="ыегл" hidden="1">{"'Prices'!$A$4:$J$27"}</definedName>
    <definedName name="ыерот" hidden="1">{"'Prices'!$A$4:$J$27"}</definedName>
    <definedName name="ыкп">#REF!</definedName>
    <definedName name="ымп" hidden="1">{"'Prices'!$A$4:$J$27"}</definedName>
    <definedName name="ыпртр" hidden="1">{"'Prices'!$A$4:$J$27"}</definedName>
    <definedName name="ыпртыпр" hidden="1">{"'Prices'!$A$4:$J$27"}</definedName>
    <definedName name="ыпртырт" hidden="1">{"'Prices'!$A$4:$J$27"}</definedName>
    <definedName name="ыпыапр" hidden="1">{"'Prices'!$A$4:$J$27"}</definedName>
    <definedName name="ырпыпр" hidden="1">{"'Prices'!$A$4:$J$27"}</definedName>
    <definedName name="ыы" hidden="1">{"'Prices'!$A$4:$J$27"}</definedName>
    <definedName name="ыыы">#REF!</definedName>
    <definedName name="ьб" hidden="1">{"'Prices'!$A$4:$J$27"}</definedName>
    <definedName name="эскпострой" hidden="1">{"'Prices'!$A$4:$J$27"}</definedName>
    <definedName name="ээээ" hidden="1">{"'Prices'!$A$4:$J$27"}</definedName>
    <definedName name="я" hidden="1">{"'Prices'!$A$4:$J$27"}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5" l="1"/>
  <c r="AB107" i="5"/>
  <c r="AA107" i="5"/>
  <c r="Z107" i="5"/>
  <c r="Y107" i="5"/>
  <c r="X107" i="5"/>
  <c r="W107" i="5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L70" i="5"/>
  <c r="L118" i="5" s="1"/>
  <c r="T70" i="5" l="1"/>
  <c r="T118" i="5" s="1"/>
  <c r="AB70" i="5"/>
  <c r="AB118" i="5" s="1"/>
  <c r="F107" i="5"/>
  <c r="G107" i="5" s="1"/>
  <c r="N70" i="5"/>
  <c r="N118" i="5" s="1"/>
  <c r="Z70" i="5"/>
  <c r="Z118" i="5" s="1"/>
  <c r="M70" i="5"/>
  <c r="M118" i="5" s="1"/>
  <c r="Q70" i="5"/>
  <c r="Q118" i="5" s="1"/>
  <c r="U70" i="5"/>
  <c r="U118" i="5" s="1"/>
  <c r="Y70" i="5"/>
  <c r="Y118" i="5" s="1"/>
  <c r="F84" i="5"/>
  <c r="G84" i="5" s="1"/>
  <c r="P70" i="5"/>
  <c r="P118" i="5" s="1"/>
  <c r="X70" i="5"/>
  <c r="X118" i="5" s="1"/>
  <c r="J70" i="5"/>
  <c r="J118" i="5" s="1"/>
  <c r="V70" i="5"/>
  <c r="V118" i="5" s="1"/>
  <c r="R70" i="5"/>
  <c r="R118" i="5" s="1"/>
  <c r="I70" i="5"/>
  <c r="I118" i="5" s="1"/>
  <c r="F72" i="5"/>
  <c r="G72" i="5" s="1"/>
  <c r="O70" i="5"/>
  <c r="O118" i="5" s="1"/>
  <c r="S70" i="5"/>
  <c r="S118" i="5" s="1"/>
  <c r="W70" i="5"/>
  <c r="W118" i="5" s="1"/>
  <c r="AA70" i="5"/>
  <c r="AA118" i="5" s="1"/>
  <c r="F94" i="5"/>
  <c r="G94" i="5" s="1"/>
  <c r="H70" i="5"/>
  <c r="H118" i="5" s="1"/>
  <c r="F118" i="5" s="1"/>
  <c r="G118" i="5" s="1"/>
  <c r="F80" i="5"/>
  <c r="G80" i="5" s="1"/>
  <c r="K70" i="5"/>
  <c r="K118" i="5" s="1"/>
  <c r="F70" i="5" l="1"/>
  <c r="G70" i="5" s="1"/>
  <c r="K49" i="5" l="1"/>
  <c r="AB49" i="5"/>
  <c r="M49" i="5"/>
  <c r="J49" i="5"/>
  <c r="Z49" i="5"/>
  <c r="N49" i="5"/>
  <c r="AA49" i="5"/>
  <c r="O49" i="5"/>
  <c r="S49" i="5"/>
  <c r="L49" i="5"/>
  <c r="W49" i="5"/>
  <c r="U49" i="5"/>
  <c r="R49" i="5"/>
  <c r="H49" i="5"/>
  <c r="X49" i="5"/>
  <c r="Q49" i="5"/>
  <c r="P49" i="5"/>
  <c r="T49" i="5"/>
  <c r="I49" i="5"/>
  <c r="Y49" i="5"/>
  <c r="V49" i="5"/>
  <c r="F49" i="5" l="1"/>
  <c r="P14" i="5"/>
  <c r="M14" i="5"/>
  <c r="W14" i="5"/>
  <c r="Y14" i="5"/>
  <c r="Z14" i="5"/>
  <c r="V14" i="5"/>
  <c r="U14" i="5"/>
  <c r="I14" i="5"/>
  <c r="Q14" i="5"/>
  <c r="J14" i="5"/>
  <c r="AB14" i="5"/>
  <c r="X14" i="5"/>
  <c r="O14" i="5"/>
  <c r="N14" i="5"/>
  <c r="S14" i="5"/>
  <c r="K14" i="5"/>
  <c r="AA14" i="5"/>
  <c r="L14" i="5"/>
  <c r="T14" i="5"/>
  <c r="R14" i="5"/>
  <c r="F14" i="5" l="1"/>
  <c r="G14" i="5"/>
  <c r="G49" i="5"/>
  <c r="Y22" i="5" l="1"/>
  <c r="U22" i="5"/>
  <c r="Q22" i="5"/>
  <c r="M22" i="5"/>
  <c r="I22" i="5"/>
  <c r="AB22" i="5"/>
  <c r="X22" i="5"/>
  <c r="T22" i="5"/>
  <c r="P22" i="5"/>
  <c r="L22" i="5"/>
  <c r="Z22" i="5"/>
  <c r="R22" i="5"/>
  <c r="J22" i="5"/>
  <c r="N22" i="5"/>
  <c r="W22" i="5"/>
  <c r="O22" i="5"/>
  <c r="V22" i="5"/>
  <c r="K22" i="5"/>
  <c r="AA22" i="5"/>
  <c r="S22" i="5"/>
  <c r="T36" i="5" l="1"/>
  <c r="U36" i="5"/>
  <c r="J36" i="5"/>
  <c r="Z36" i="5"/>
  <c r="AB36" i="5"/>
  <c r="I36" i="5"/>
  <c r="H36" i="5"/>
  <c r="N36" i="5"/>
  <c r="K36" i="5"/>
  <c r="AA36" i="5"/>
  <c r="W36" i="5"/>
  <c r="L36" i="5"/>
  <c r="Y36" i="5"/>
  <c r="P36" i="5"/>
  <c r="R36" i="5"/>
  <c r="O36" i="5"/>
  <c r="Q36" i="5"/>
  <c r="M36" i="5"/>
  <c r="X36" i="5"/>
  <c r="V36" i="5"/>
  <c r="S36" i="5"/>
  <c r="H22" i="5"/>
  <c r="X26" i="5"/>
  <c r="T26" i="5"/>
  <c r="P26" i="5"/>
  <c r="L26" i="5"/>
  <c r="H26" i="5"/>
  <c r="W26" i="5"/>
  <c r="O26" i="5"/>
  <c r="Q26" i="5"/>
  <c r="N26" i="5"/>
  <c r="Z26" i="5"/>
  <c r="R26" i="5"/>
  <c r="H12" i="5" l="1"/>
  <c r="F36" i="5"/>
  <c r="F22" i="5"/>
  <c r="G22" i="5" s="1"/>
  <c r="Q12" i="5"/>
  <c r="Q60" i="5" s="1"/>
  <c r="V26" i="5"/>
  <c r="V12" i="5" s="1"/>
  <c r="V60" i="5" s="1"/>
  <c r="S26" i="5"/>
  <c r="S12" i="5" s="1"/>
  <c r="S60" i="5" s="1"/>
  <c r="AB26" i="5"/>
  <c r="AB12" i="5" s="1"/>
  <c r="AB60" i="5" s="1"/>
  <c r="N12" i="5"/>
  <c r="N60" i="5" s="1"/>
  <c r="J26" i="5"/>
  <c r="J12" i="5" s="1"/>
  <c r="J60" i="5" s="1"/>
  <c r="K26" i="5"/>
  <c r="K12" i="5" s="1"/>
  <c r="K60" i="5" s="1"/>
  <c r="Y26" i="5"/>
  <c r="Y12" i="5" s="1"/>
  <c r="Y60" i="5" s="1"/>
  <c r="AA26" i="5"/>
  <c r="AA12" i="5" s="1"/>
  <c r="AA60" i="5" s="1"/>
  <c r="U26" i="5"/>
  <c r="I26" i="5"/>
  <c r="I12" i="5" s="1"/>
  <c r="I60" i="5" s="1"/>
  <c r="L12" i="5"/>
  <c r="L60" i="5" s="1"/>
  <c r="O12" i="5"/>
  <c r="O60" i="5" s="1"/>
  <c r="U12" i="5"/>
  <c r="U60" i="5" s="1"/>
  <c r="T12" i="5"/>
  <c r="T60" i="5" s="1"/>
  <c r="X12" i="5"/>
  <c r="X60" i="5" s="1"/>
  <c r="W12" i="5"/>
  <c r="W60" i="5" s="1"/>
  <c r="Z12" i="5"/>
  <c r="Z60" i="5" s="1"/>
  <c r="P12" i="5"/>
  <c r="P60" i="5" s="1"/>
  <c r="R12" i="5"/>
  <c r="R60" i="5" s="1"/>
  <c r="M26" i="5"/>
  <c r="G36" i="5"/>
  <c r="F26" i="5" l="1"/>
  <c r="G26" i="5" s="1"/>
  <c r="I61" i="5"/>
  <c r="M12" i="5"/>
  <c r="M60" i="5" s="1"/>
  <c r="L61" i="5" s="1"/>
  <c r="H60" i="5"/>
  <c r="F60" i="5" l="1"/>
  <c r="G60" i="5" s="1"/>
  <c r="F12" i="5"/>
  <c r="G12" i="5"/>
</calcChain>
</file>

<file path=xl/sharedStrings.xml><?xml version="1.0" encoding="utf-8"?>
<sst xmlns="http://schemas.openxmlformats.org/spreadsheetml/2006/main" count="264" uniqueCount="93">
  <si>
    <t xml:space="preserve">Проект: </t>
  </si>
  <si>
    <t>ID1</t>
  </si>
  <si>
    <t>L</t>
  </si>
  <si>
    <t>Наименование статьй расходов на реконструкцию и строительство</t>
  </si>
  <si>
    <t>Статья 1-го уровня</t>
  </si>
  <si>
    <t>Статья 2-го уровня</t>
  </si>
  <si>
    <t>Статья 3-го уровня</t>
  </si>
  <si>
    <t>Строительно-монтажные работы и подготовка площадки</t>
  </si>
  <si>
    <t>Подготовка территории и освобождение пятна застройки</t>
  </si>
  <si>
    <t>Внутриквартальные инженерные сети</t>
  </si>
  <si>
    <t>Внутриквартальные сети - Теплосеть</t>
  </si>
  <si>
    <t>Внутриквартальные сети - Водопровод</t>
  </si>
  <si>
    <t>Внутриквартальные сети - Дождевая канализация, дренажная система</t>
  </si>
  <si>
    <t>Внутриквартальные сети - Хозяйственно-бытовая канализация</t>
  </si>
  <si>
    <t>Внутриквартальные сети - Электроснабжение, наружное освещение</t>
  </si>
  <si>
    <t>Внутриквартальные сети - слаботочные сети (интернет, телевидение, телефония, радиофикация)</t>
  </si>
  <si>
    <t>Прочие расходы по внутриквартальным сетям</t>
  </si>
  <si>
    <t>Подготовительный период и содержание объекта на период строительства</t>
  </si>
  <si>
    <t>Подготовительный период</t>
  </si>
  <si>
    <t>Охрана площадки в период строительства</t>
  </si>
  <si>
    <t>Содержание площадки в период строительства</t>
  </si>
  <si>
    <t>Комплекс работ по подземной части</t>
  </si>
  <si>
    <t>Земляные работы и ограждения котлована</t>
  </si>
  <si>
    <t>Устройство фундамента (сваи, фундаментная плита, гидроизоляция и т.п.)</t>
  </si>
  <si>
    <t>Монтаж конструкций подземной части нулевого цикла</t>
  </si>
  <si>
    <t>Отделочные работы в паркинге (полы, стены, потолок, разметка,навигация паркинговые системы и т.п.)</t>
  </si>
  <si>
    <t>Комплекс работ надземной части</t>
  </si>
  <si>
    <t>Монтаж конструкций надземной части</t>
  </si>
  <si>
    <t xml:space="preserve">Установка дверей </t>
  </si>
  <si>
    <t>статья 3-го уровня</t>
  </si>
  <si>
    <t>Устройство кровель с закладными деталями (в т.ч. Зенитные фонари)</t>
  </si>
  <si>
    <t>Отделка  технических и вспомогательных помещений надземной части</t>
  </si>
  <si>
    <t>Комплекс работ по устройству фасадов (устройство остекления окон, лоджий, витражей; арх.освещение)</t>
  </si>
  <si>
    <t>Оборудование (лифты, подъемники)</t>
  </si>
  <si>
    <t>Благоустройство, озеленение, объекты транспортного хозяйства</t>
  </si>
  <si>
    <t xml:space="preserve">Прочие работы по надземной части </t>
  </si>
  <si>
    <t>статья 2-го уровня</t>
  </si>
  <si>
    <t>Технологические решения</t>
  </si>
  <si>
    <t>Генподрядное вознаграждение.</t>
  </si>
  <si>
    <t>Всего, рублей
включая НДС 20%</t>
  </si>
  <si>
    <t>Общестроительные надземной части</t>
  </si>
  <si>
    <t>Общестроительные работы нулевого цикла</t>
  </si>
  <si>
    <t>Отделка  технических и вспомогательных помещений подземной части</t>
  </si>
  <si>
    <t>Отделка номеров гостиницы / квартир / апартаментов / коммерческих помещений</t>
  </si>
  <si>
    <t>Всего по проекту</t>
  </si>
  <si>
    <t>Отделка мест общего пользования надземной части</t>
  </si>
  <si>
    <t>Отделка МОП подземной части</t>
  </si>
  <si>
    <t>Внутренние инженерные системы</t>
  </si>
  <si>
    <t>Кухня и связанные помещения</t>
  </si>
  <si>
    <t>Внутренние объекты зоны отдыха</t>
  </si>
  <si>
    <t>Крыши, террасы и фасады</t>
  </si>
  <si>
    <t>Внутренняя парковка</t>
  </si>
  <si>
    <t>Номерной фонд и служебные помещения</t>
  </si>
  <si>
    <t>Открытые площадки</t>
  </si>
  <si>
    <t>Помещения для персонала</t>
  </si>
  <si>
    <t>Служебные помещения - Агрегатные</t>
  </si>
  <si>
    <t>Места общего пользования и административная группа</t>
  </si>
  <si>
    <t>Заполнение проемов в подземной части здания (двери/гаражные ворота/противопожарные шторы)</t>
  </si>
  <si>
    <t>И</t>
  </si>
  <si>
    <t xml:space="preserve">Прочие работы по подземной части </t>
  </si>
  <si>
    <t>Стоимость раздела за весь срок</t>
  </si>
  <si>
    <t>Справочные цифры (не относятся к графику финансирования)</t>
  </si>
  <si>
    <t>Порядковые номера календарных месяцев с даты начала Строительных работ по Договору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</si>
  <si>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</si>
  <si>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</si>
  <si>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</si>
  <si>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</si>
  <si>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</si>
  <si>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</si>
  <si>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</si>
  <si>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</si>
  <si>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</si>
  <si>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</si>
  <si>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</si>
  <si>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</si>
  <si>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13 месяц</t>
  </si>
  <si>
    <t>14 месяц</t>
  </si>
  <si>
    <t>15 месяц</t>
  </si>
  <si>
    <t>16 месяц</t>
  </si>
  <si>
    <t>17 месяц</t>
  </si>
  <si>
    <t>18 месяц</t>
  </si>
  <si>
    <t>19 месяц</t>
  </si>
  <si>
    <t>20 месяц</t>
  </si>
  <si>
    <t xml:space="preserve">0 месяц </t>
  </si>
  <si>
    <t>*</t>
  </si>
  <si>
    <t>Проверка</t>
  </si>
  <si>
    <t>Полный комплекс работ по строительству Объекта: "Гостиничный комплекс 4* Cosmos Sheremetyevo Hotel  расположенный по адресу: обл. Московская, р-н Химкинский, Международный аэропорт Шереметьево"</t>
  </si>
  <si>
    <t>График авансирования</t>
  </si>
  <si>
    <t>График финансирования</t>
  </si>
  <si>
    <t>I</t>
  </si>
  <si>
    <t>II</t>
  </si>
  <si>
    <t>1. Инструкция к заполнению:</t>
  </si>
  <si>
    <t>1. Генподрядчик заполняет график финансирования суммами выполненых работ без зачета авановых платежей, гарантийного удержания и т.д.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</si>
</sst>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_);_(* \(#,##0\);_(* &quot;-&quot;??_);_(@_)"/>
    <numFmt numFmtId="165" formatCode="_-* #,##0.00_р_._-;\-* #,##0.00_р_._-;_-* &quot;-&quot;??_р_._-;_-@_-"/>
    <numFmt numFmtId="166" formatCode="[$-419]General"/>
    <numFmt numFmtId="167" formatCode="_-* #,##0.00\ _₽_-;\-* #,##0.00\ _₽_-;_-* &quot;-&quot;??\ _₽_-;_-@_-"/>
    <numFmt numFmtId="168" formatCode="[$-419]mmmm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u/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9" fillId="0" borderId="0"/>
    <xf numFmtId="43" fontId="9" fillId="0" borderId="0" applyFont="0" applyFill="0" applyBorder="0" applyAlignment="0" applyProtection="0"/>
    <xf numFmtId="0" fontId="4" fillId="0" borderId="0"/>
    <xf numFmtId="0" fontId="3" fillId="0" borderId="0"/>
    <xf numFmtId="0" fontId="1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/>
    <xf numFmtId="166" fontId="17" fillId="0" borderId="0"/>
  </cellStyleXfs>
  <cellXfs count="67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43" fontId="5" fillId="0" borderId="0" xfId="2" applyFont="1" applyAlignment="1">
      <alignment vertical="center"/>
    </xf>
    <xf numFmtId="0" fontId="6" fillId="3" borderId="10" xfId="0" applyFont="1" applyFill="1" applyBorder="1" applyAlignment="1">
      <alignment horizontal="left" vertical="center" wrapText="1"/>
    </xf>
    <xf numFmtId="164" fontId="6" fillId="4" borderId="10" xfId="0" applyNumberFormat="1" applyFont="1" applyFill="1" applyBorder="1" applyAlignment="1">
      <alignment horizontal="left" vertical="center" wrapText="1"/>
    </xf>
    <xf numFmtId="43" fontId="6" fillId="3" borderId="10" xfId="2" applyFont="1" applyFill="1" applyBorder="1" applyAlignment="1">
      <alignment horizontal="left" vertical="center" wrapText="1"/>
    </xf>
    <xf numFmtId="43" fontId="6" fillId="4" borderId="10" xfId="2" applyFont="1" applyFill="1" applyBorder="1" applyAlignment="1">
      <alignment horizontal="left" vertical="center" wrapText="1"/>
    </xf>
    <xf numFmtId="0" fontId="12" fillId="6" borderId="7" xfId="0" applyFont="1" applyFill="1" applyBorder="1" applyAlignment="1">
      <alignment horizontal="center" vertical="center"/>
    </xf>
    <xf numFmtId="49" fontId="12" fillId="6" borderId="3" xfId="0" applyNumberFormat="1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left" vertical="center" wrapText="1"/>
    </xf>
    <xf numFmtId="43" fontId="12" fillId="6" borderId="9" xfId="2" applyFont="1" applyFill="1" applyBorder="1" applyAlignment="1">
      <alignment horizontal="left" vertical="center" wrapText="1"/>
    </xf>
    <xf numFmtId="4" fontId="7" fillId="6" borderId="12" xfId="0" applyNumberFormat="1" applyFont="1" applyFill="1" applyBorder="1" applyAlignment="1">
      <alignment horizontal="center" vertical="center" wrapText="1"/>
    </xf>
    <xf numFmtId="49" fontId="7" fillId="6" borderId="13" xfId="0" applyNumberFormat="1" applyFont="1" applyFill="1" applyBorder="1" applyAlignment="1">
      <alignment horizontal="center" vertical="center" wrapText="1"/>
    </xf>
    <xf numFmtId="43" fontId="7" fillId="6" borderId="14" xfId="2" applyFont="1" applyFill="1" applyBorder="1" applyAlignment="1">
      <alignment horizontal="center" vertical="center" wrapText="1"/>
    </xf>
    <xf numFmtId="43" fontId="7" fillId="6" borderId="14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7" fillId="6" borderId="3" xfId="9" applyFont="1" applyFill="1" applyBorder="1" applyAlignment="1">
      <alignment horizontal="center" vertical="center" wrapText="1"/>
    </xf>
    <xf numFmtId="0" fontId="7" fillId="6" borderId="4" xfId="9" applyFont="1" applyFill="1" applyBorder="1" applyAlignment="1">
      <alignment horizontal="center" vertical="center" wrapText="1"/>
    </xf>
    <xf numFmtId="168" fontId="16" fillId="6" borderId="3" xfId="1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49" fontId="11" fillId="0" borderId="0" xfId="0" applyNumberFormat="1" applyFont="1" applyFill="1" applyAlignment="1">
      <alignment horizontal="center" vertical="center"/>
    </xf>
    <xf numFmtId="0" fontId="14" fillId="0" borderId="0" xfId="0" applyFont="1"/>
    <xf numFmtId="0" fontId="6" fillId="0" borderId="0" xfId="0" applyFont="1" applyFill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167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9" fillId="0" borderId="0" xfId="0" applyFont="1" applyAlignment="1">
      <alignment vertical="center"/>
    </xf>
    <xf numFmtId="0" fontId="6" fillId="3" borderId="2" xfId="0" applyFont="1" applyFill="1" applyBorder="1" applyAlignment="1" applyProtection="1">
      <alignment horizontal="center" vertical="center"/>
      <protection locked="0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left" vertical="center" wrapText="1"/>
      <protection locked="0"/>
    </xf>
    <xf numFmtId="43" fontId="6" fillId="3" borderId="10" xfId="2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4" borderId="10" xfId="0" applyNumberFormat="1" applyFont="1" applyFill="1" applyBorder="1" applyAlignment="1" applyProtection="1">
      <alignment horizontal="left" vertical="center" wrapText="1"/>
      <protection locked="0"/>
    </xf>
    <xf numFmtId="43" fontId="6" fillId="4" borderId="10" xfId="2" applyFont="1" applyFill="1" applyBorder="1" applyAlignment="1" applyProtection="1">
      <alignment horizontal="left" vertical="center" wrapText="1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49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10" xfId="0" applyFont="1" applyFill="1" applyBorder="1" applyAlignment="1" applyProtection="1">
      <alignment horizontal="left" vertical="center" wrapText="1"/>
      <protection locked="0"/>
    </xf>
    <xf numFmtId="43" fontId="6" fillId="5" borderId="10" xfId="2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49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10" xfId="0" applyFont="1" applyFill="1" applyBorder="1" applyAlignment="1" applyProtection="1">
      <alignment horizontal="left" vertical="center" wrapText="1"/>
      <protection locked="0"/>
    </xf>
    <xf numFmtId="43" fontId="8" fillId="5" borderId="10" xfId="2" applyFont="1" applyFill="1" applyBorder="1" applyAlignment="1" applyProtection="1">
      <alignment horizontal="left" vertical="center" wrapText="1"/>
      <protection locked="0"/>
    </xf>
    <xf numFmtId="43" fontId="7" fillId="6" borderId="11" xfId="2" applyFont="1" applyFill="1" applyBorder="1" applyAlignment="1">
      <alignment horizontal="center" vertical="center" wrapText="1"/>
    </xf>
    <xf numFmtId="43" fontId="7" fillId="6" borderId="22" xfId="2" applyFont="1" applyFill="1" applyBorder="1" applyAlignment="1">
      <alignment horizontal="center" vertical="center" wrapText="1"/>
    </xf>
    <xf numFmtId="43" fontId="7" fillId="6" borderId="8" xfId="2" applyFont="1" applyFill="1" applyBorder="1" applyAlignment="1">
      <alignment horizontal="center" vertical="center" wrapText="1"/>
    </xf>
    <xf numFmtId="43" fontId="7" fillId="6" borderId="17" xfId="2" applyFont="1" applyFill="1" applyBorder="1" applyAlignment="1">
      <alignment horizontal="center" vertical="center" wrapText="1"/>
    </xf>
    <xf numFmtId="0" fontId="7" fillId="6" borderId="18" xfId="9" applyFont="1" applyFill="1" applyBorder="1" applyAlignment="1">
      <alignment horizontal="center" vertical="center" wrapText="1"/>
    </xf>
    <xf numFmtId="0" fontId="7" fillId="6" borderId="19" xfId="9" applyFont="1" applyFill="1" applyBorder="1" applyAlignment="1">
      <alignment horizontal="center" vertical="center" wrapText="1"/>
    </xf>
    <xf numFmtId="0" fontId="7" fillId="6" borderId="20" xfId="9" applyFont="1" applyFill="1" applyBorder="1" applyAlignment="1">
      <alignment horizontal="center" vertical="center" wrapText="1"/>
    </xf>
    <xf numFmtId="4" fontId="7" fillId="6" borderId="5" xfId="0" applyNumberFormat="1" applyFont="1" applyFill="1" applyBorder="1" applyAlignment="1">
      <alignment horizontal="center" vertical="center" wrapText="1"/>
    </xf>
    <xf numFmtId="4" fontId="7" fillId="6" borderId="15" xfId="0" applyNumberFormat="1" applyFont="1" applyFill="1" applyBorder="1" applyAlignment="1">
      <alignment horizontal="center" vertical="center" wrapText="1"/>
    </xf>
    <xf numFmtId="49" fontId="7" fillId="6" borderId="6" xfId="0" applyNumberFormat="1" applyFont="1" applyFill="1" applyBorder="1" applyAlignment="1">
      <alignment horizontal="center" vertical="center" wrapText="1"/>
    </xf>
    <xf numFmtId="49" fontId="7" fillId="6" borderId="16" xfId="0" applyNumberFormat="1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167" fontId="1" fillId="0" borderId="21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20" fillId="0" borderId="0" xfId="0" applyFont="1" applyAlignment="1">
      <alignment horizontal="left" vertical="center" wrapText="1"/>
    </xf>
  </cellXfs>
  <cellStyles count="11">
    <cellStyle name="Гиперссылка 2" xfId="8"/>
    <cellStyle name="Обычный" xfId="0" builtinId="0"/>
    <cellStyle name="Обычный 2" xfId="3"/>
    <cellStyle name="Обычный 2 2" xfId="4"/>
    <cellStyle name="Обычный 2 2 2" xfId="9"/>
    <cellStyle name="Обычный 2 2 4" xfId="1"/>
    <cellStyle name="Обычный 3" xfId="5"/>
    <cellStyle name="Обычный 6" xfId="10"/>
    <cellStyle name="Процентный 2" xfId="7"/>
    <cellStyle name="Финансовый" xfId="2" builtinId="3"/>
    <cellStyle name="Финансовый 2" xfId="6"/>
  </cellStyles>
  <dxfs count="0"/>
  <tableStyles count="0" defaultTableStyle="TableStyleMedium2" defaultPivotStyle="PivotStyleLight16"/>
  <colors>
    <mruColors>
      <color rgb="FFA3E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-MSKSS-FILE01\depts_uks$\05.&#1055;&#1045;&#1056;&#1057;&#1055;&#1045;&#1050;&#1058;&#1048;&#1042;&#1053;&#1067;&#1045;%20&#1055;&#1056;&#1054;&#1045;&#1050;&#1058;&#1067;\&#1058;&#1072;&#1085;&#1082;&#1086;&#1074;&#1099;&#1081;,%20&#1074;&#1083;.%204\&#1041;&#1102;&#1076;&#1078;&#1077;&#1090;\&#1041;&#1099;&#1083;&#1086;\&#1060;&#1080;&#1085;&#1072;&#1083;.%20&#1056;&#1072;&#1089;&#1095;&#1077;&#1090;\&#1060;&#1052;_100720_&#1073;&#1077;&#1079;%20&#1072;&#1095;&#1087;_15-85_&#1084;&#1080;&#1085;&#1091;&#1089;%202%20&#1082;&#1074;+&#1040;&#1061;&#105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DC%20work\&#1048;&#1085;&#1074;&#1077;&#1089;&#1090;&#1080;&#1094;&#1080;&#1086;&#1085;&#1085;&#1086;&#1077;%20&#1091;&#1087;&#1088;&#1072;&#1074;&#1083;&#1077;&#1085;&#1080;&#1077;\&#1041;&#1072;&#1079;&#1099;%20&#1044;&#1072;&#1085;&#1085;&#1099;&#1093;%20&#1082;%20&#1052;&#1077;&#1090;&#1086;&#1076;&#1080;&#1082;&#1072;&#1084;\&#1052;&#1077;&#1090;&#1086;&#1076;&#1080;&#1082;&#1072;%20&#1086;&#1087;&#1088;&#1077;&#1076;&#1077;&#1083;&#1077;&#1085;&#1080;&#1103;%20&#1088;&#1072;&#1079;&#1084;&#1077;&#1088;&#1072;%20&#1082;&#1086;&#1084;&#1087;&#1077;&#1085;&#1089;&#1072;&#1094;&#1080;&#1080;%203%20(2000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0\&#1060;&#1048;&#1053;&#1040;&#1053;&#1057;&#1067;\&#1055;&#1056;&#1054;&#1045;&#1050;&#1058;&#1067;\&#1052;&#1054;&#1057;&#1050;&#1054;&#1042;&#1057;&#1050;&#1048;&#1049;%20155\&#1057;&#1042;&#1045;&#1056;&#1050;&#1048;%20&#1057;%20&#1057;&#1045;&#1043;&#1086;&#1084;\2010\Documents%20and%20Settings\e.ermoshina\Local%20Settings\Temporary%20Internet%20Files\OLKB\&#1070;&#1075;&#1086;-&#1047;&#1072;&#1087;&#1072;&#1076;&#1085;&#1099;&#1081;&#1040;&#1082;&#1090;%20&#1088;&#1072;&#1089;&#1095;&#1077;&#1090;&#1086;&#1074;%20&#1089;%20&#1087;&#1072;&#1088;&#1090;&#1085;&#1077;&#1088;&#1086;&#1084;%20&#1087;&#1086;%20&#1087;&#1088;&#1086;&#1077;&#1082;&#1090;&#109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exp-server\Bases\Documents%20and%20Settings\m8w\&#1052;&#1086;&#1080;%20&#1076;&#1086;&#1082;&#1091;&#1084;&#1077;&#1085;&#1090;&#1099;\&#1055;&#1088;&#1086;&#1077;&#1082;&#1090;&#1099;\&#1056;&#1058;&#1048;\&#1041;&#1080;&#1079;&#1085;&#1077;&#1089;-&#1087;&#1083;&#1072;&#1085;\&#1057;&#1082;&#1091;&#1088;&#1072;&#1090;&#1086;&#1074;\Ver_25.07.08_scenario\Documents%20and%20Settings\user\Desktop\&#1055;&#1088;&#1086;&#1077;&#1082;&#1090;&#1099;\&#1044;&#1086;&#1084;%20&#1044;&#1077;&#1082;&#1086;&#1088;&#1072;%20&#1080;%20&#1044;&#1080;&#1079;&#1072;&#1081;&#1085;&#1072;\&#1042;&#1093;&#1086;&#1076;&#1103;&#1097;&#1080;&#1077;\&#1060;&#1080;&#1085;%20&#1084;&#1086;&#1076;&#1077;&#1083;&#1100;%203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Departments\&#1060;&#1083;&#1101;&#1096;%200802\&#1055;&#1088;&#1086;&#1077;&#1082;&#1090;&#1099;\070206\Invest%20&#1050;&#1091;&#1073;%202,5-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gishevaEV\Desktop\&#1052;&#1086;&#1081;\2020-02-10;%20&#1044;&#1091;&#1073;&#1080;&#1085;&#1080;&#1085;&#1089;&#1082;&#1072;&#1103;%20&#1091;&#1083;.,%20&#1074;&#1083;.%2068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-mskss-file01\MSKGN_DCWORK\Users\&#1082;&#1072;&#1084;&#1072;&#1077;&#1074;&#1072;&#1077;&#1084;\AppData\Local\Microsoft\Windows\Temporary%20Internet%20Files\Content.Outlook\ZREIA9RR\&#1057;&#1072;&#1076;&#1086;&#1074;&#1099;&#1077;%20&#1082;&#1074;&#1072;&#1088;&#1090;&#1072;&#1083;&#1099;%20&#1086;&#1082;&#1090;&#1103;&#1073;&#1088;&#1100;%202015%20(&#1080;&#1079;&#1084;%20&#1089;&#1088;&#1086;&#1082;&#1080;%20-%20&#1082;&#1074;&#1072;&#1088;&#1090;&#1072;&#1083;&#1099;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dc\dc%20work\&#1044;&#1077;&#1087;&#1072;&#1088;&#1090;&#1072;&#1084;&#1077;&#1085;&#1090;%20&#1078;&#1080;&#1083;&#1086;&#1081;%20&#1085;&#1077;&#1076;&#1074;&#1080;&#1078;&#1080;&#1084;&#1086;&#1089;&#1090;&#1080;\&#1055;&#1086;&#1088;&#1090;&#1092;&#1077;&#1083;&#1100;%20&#1087;&#1088;&#1086;&#1077;&#1082;&#1090;&#1086;&#1074;\2007_&#1086;&#1082;&#1090;&#1103;&#1073;&#1088;&#1100;\&#1052;&#1086;&#1076;&#1077;&#1083;&#1080;\&#1058;&#1069;&#1054;%20&#1051;&#1086;&#1084;&#1086;&#1085;&#1086;&#1089;&#1086;&#1074;&#1089;&#1082;&#1080;&#1081;,%2031%20&#1086;&#1090;%20&#1092;&#1077;&#1074;&#1088;.%2020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risa\c\&#1052;&#1086;&#1080;%20&#1076;&#1086;&#1082;&#1091;&#1084;&#1077;&#1085;&#1090;&#1099;\--------\MTV\PLAN97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2_C&#1086;&#1074;&#1084;&#1077;&#1089;&#1090;&#1085;&#1072;&#1103;%20&#1088;&#1072;&#1073;&#1086;&#1090;&#1072;\142.&#1055;&#1056;&#1055;\&#1051;&#1077;&#1090;&#1085;&#1080;&#1082;&#1086;&#1074;&#1089;&#1082;&#1072;&#1103;%20&#1091;&#1083;.%204-6\03_&#1056;&#1072;&#1089;&#1095;&#1077;&#1090;&#1099;%20&#1080;%20&#1055;&#1088;&#1077;&#1079;&#1077;&#1085;&#1090;&#1072;&#1094;&#1080;&#1080;\2020-02-25;%20&#1051;&#1077;&#1090;&#1085;&#1080;&#1082;&#1074;&#1089;&#1082;&#1072;&#1103;%20&#1091;&#1083;.%204-6_&#1042;&#1072;&#1088;&#1080;&#1072;&#1085;&#1090;%202_&#1085;&#1077;%20&#1075;&#1086;&#1090;&#1086;&#1074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DC%20WORK\&#1048;&#1085;&#1074;&#1077;&#1089;&#1090;&#1080;&#1094;&#1080;&#1086;&#1085;&#1085;&#1086;&#1077;%20&#1059;&#1087;&#1088;&#1072;&#1074;&#1083;&#1077;&#1085;&#1080;&#1077;\&#1041;&#1072;&#1079;&#1072;\&#1048;&#1085;&#1074;&#1077;&#1089;&#1090;&#1087;&#1088;&#1086;&#1077;&#1082;&#1090;&#1099;\3_&#1057;&#1048;&#1053;&#1048;&#1045;\&#1044;&#1099;&#1073;&#1077;&#1085;&#1082;&#1086;-&#1074;&#1083;.22%20&#1082;.2,%20&#1074;&#1083;.%2026%20&#1082;.1\&#1056;&#1086;&#1083;&#1080;-&#1044;&#1086;&#1083;&#1080;%20&#1044;&#1099;&#1073;&#1077;&#1085;&#1082;&#10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exp-server\Bases\Documents%20and%20Settings\m8w\&#1052;&#1086;&#1080;%20&#1076;&#1086;&#1082;&#1091;&#1084;&#1077;&#1085;&#1090;&#1099;\&#1055;&#1088;&#1086;&#1077;&#1082;&#1090;&#1099;\&#1056;&#1058;&#1048;\&#1041;&#1080;&#1079;&#1085;&#1077;&#1089;-&#1087;&#1083;&#1072;&#1085;\&#1057;&#1082;&#1091;&#1088;&#1072;&#1090;&#1086;&#1074;\Ver_25.07.08_scenario\Documents%20and%20Settings\user\Desktop\&#1055;&#1088;&#1086;&#1077;&#1082;&#1090;&#1099;\&#1044;&#1086;&#1084;%20&#1044;&#1077;&#1082;&#1086;&#1088;&#1072;%20&#1080;%20&#1044;&#1080;&#1079;&#1072;&#1081;&#1085;&#1072;\&#1056;&#1072;&#1089;&#1095;&#1077;&#1090;%203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AppData\Local\Microsoft\Windows\INetCache\Content.Outlook\4967PV1H\&#1044;&#1052;-&#1080;&#1102;&#1085;&#1100;%20&#1054;&#1041;&#1054;&#1056;&#1054;&#1058;&#1067;%20&#1087;&#1086;%20&#1086;&#1073;&#1098;&#1077;&#1082;&#1090;&#1072;&#1084;%20DDS%20&#1085;&#1086;&#1074;&#1099;&#1081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dc%20work\&#1044;&#1077;&#1087;&#1072;&#1088;&#1090;&#1072;&#1084;&#1077;&#1085;&#1090;%20&#1078;&#1080;&#1083;&#1086;&#1081;%20&#1085;&#1077;&#1076;&#1074;&#1080;&#1078;&#1080;&#1084;&#1086;&#1089;&#1090;&#1080;\&#1069;&#1055;&#1055;\&#1041;.&#1055;&#1080;&#1088;&#1086;&#1075;&#1086;&#1074;&#1089;&#1082;&#1072;&#1103;,%2051\3.%20&#1060;&#1080;&#1085;&#1072;&#1085;&#1089;&#1086;&#1074;&#1086;-&#1101;&#1082;&#1086;&#1085;&#1086;&#1084;&#1080;&#1095;&#1077;&#1089;&#1082;&#1080;&#1077;%20&#1088;&#1072;&#1089;&#1095;&#1077;&#1090;&#1099;\3.3.%20&#1052;&#1086;&#1076;&#1077;&#1083;&#1080;%20'&#1056;&#1086;&#1083;&#1080;%20&#1080;%20&#1044;&#1086;&#1083;&#1080;'%20&#1080;%20'Cash-Flow'\&#1056;&#1086;&#1083;&#1080;-&#1044;&#1086;&#1083;&#1080;%20&#1041;%20&#1055;&#1080;&#1088;&#1086;&#1075;&#1086;&#1074;&#1089;&#1082;&#1072;&#1103;%20&#1084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Users\&#1073;&#1072;&#1088;&#1076;&#1072;&#1096;&#1086;&#1074;\AppData\Local\Microsoft\Windows\Temporary%20Internet%20Files\Content.Outlook\Z6PFR7O0\&#1050;&#1086;&#1087;&#1080;&#1103;%201204_&#1056;&#1072;&#1089;&#1095;&#1077;&#1090;%20&#1076;&#1077;&#1092;&#1083;&#1103;&#1090;&#1086;&#1088;&#1086;&#1074;%20&#1080;%20&#1089;&#1086;&#1089;&#1090;&#1072;&#1074;&#1083;&#1077;&#1085;&#1080;&#1077;%20&#1075;&#1088;&#1072;&#1092;&#1080;&#1082;&#1086;&#1074;%20&#1092;&#1072;&#1082;&#1090;%20&#1087;&#1086;%20&#1072;&#1087;&#1088;&#1077;&#1083;&#1100;%202012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dc%20work\&#1048;&#1085;&#1074;&#1077;&#1089;&#1090;&#1087;&#1088;&#1086;&#1077;&#1082;&#1090;&#1099;\3_&#1057;&#1048;&#1053;&#1048;&#1045;\&#1052;&#1043;&#1059;%20&#1041;&#1080;&#1073;&#1083;&#1080;&#1086;&#1090;&#1077;&#1082;&#1072;\!&#1056;&#1072;&#1073;&#1086;&#1095;&#1072;&#1103;%20&#1087;&#1072;&#1087;&#1082;&#1072;\&#1058;&#1069;&#1054;%20&#1087;&#1088;&#1086;&#1077;&#1082;&#1090;&#1072;\&#1041;&#1080;&#1079;&#1085;&#1077;&#1089;-&#1087;&#1083;&#1072;&#1085;\1\&#1050;&#1086;&#1088;&#1087;&#1091;&#1089;%20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DC%20WORK\&#1052;&#1072;&#1082;&#1089;\&#1048;&#1085;&#1090;&#1077;&#1082;&#1086;\&#1048;&#1085;&#1074;&#1077;&#1089;&#1090;&#1087;&#1088;&#1086;&#1077;&#1082;&#1090;&#1099;\&#1048;&#1085;&#1074;&#1077;&#1089;&#1090;&#1087;&#1088;%20&#1084;&#1086;&#1080;\&#1055;&#1088;&#1086;&#1083;&#1077;&#1090;&#1072;&#1088;&#1089;&#1082;&#1080;&#1081;%20&#1052;&#1048;&#1060;&#1048;\&#1052;&#1086;&#1085;&#1080;&#1090;&#1086;&#1088;\&#1063;&#1080;&#1089;&#1090;&#1086;&#1074;&#1080;&#1082;\&#1085;&#1086;&#1074;&#1099;&#1077;\&#1052;&#1048;&#1060;&#1048;%20&#1048;&#1079;&#1084;%2024%20&#1048;-15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Users\&#1073;&#1072;&#1088;&#1076;&#1072;&#1096;&#1086;&#1074;\AppData\Local\Microsoft\Windows\Temporary%20Internet%20Files\Content.Outlook\Z6PFR7O0\Documents%20and%20Settings\BachiashviliGa\Application%20Data\Microsoft\Excel\2_Khamovniki_1stage_CF_06.07.11_&#1076;&#1086;&#1083;&#1083;_pessim_v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dc%20work\exchange\&#1054;&#1083;&#1100;&#1093;&#1086;&#1074;\Documents%20and%20Settings\&#1050;&#1091;&#1088;&#1102;&#1084;&#1086;&#1074;\&#1052;&#1086;&#1080;%20&#1076;&#1086;&#1082;&#1091;&#1084;&#1077;&#1085;&#1090;&#1099;\&#1048;&#1079;&#1091;&#1095;&#1077;&#1085;&#1080;&#1077;\3_&#1057;&#1048;&#1053;&#1048;&#1045;\&#1052;&#1043;&#1059;%2027&#1073;\&#1050;&#1086;&#1088;&#1087;&#1091;&#1089;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Users\invest\uvakin\Work_BW\&#1040;&#1083;&#1100;&#1090;&#1048;&#1085;&#1074;&#1077;&#1089;&#1090;&#1055;&#1056;&#1043;\ai5-summ-demo\ai5-summ-dem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-mskss-file01\MSKGN_DCWORK\&#1044;&#1056;&#1048;&#1055;\&#1055;&#1086;&#1088;&#1090;&#1092;&#1077;&#1083;&#1100;\2013\2013_08\&#1084;&#1086;&#1076;&#1077;&#1083;&#1080;\&#1074;&#1085;&#1077;&#1089;&#1077;&#1085;&#1086;\&#1057;&#1072;&#1076;&#1086;&#1074;&#1099;&#1077;%20&#1082;&#1074;&#1072;&#1088;&#1090;&#1072;&#1083;&#1099;%20&#1072;&#1074;&#1075;&#1091;&#1089;&#1090;%2020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Users\&#1073;&#1072;&#1088;&#1076;&#1072;&#1096;&#1086;&#1074;\AppData\Local\Microsoft\Windows\Temporary%20Internet%20Files\Content.Outlook\Z6PFR7O0\Documents%20and%20Settings\BachiashviliGa\Application%20Data\Microsoft\Excel\2_Khamovniki_1stage_CF_06.07%20(version%20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Komarova\AppData\Local\Microsoft\Windows\INetCache\Content.Outlook\DYNYQ6F6\23122021_DD_&#1058;&#1086;&#1073;&#1086;&#1083;&#1100;&#1089;&#1082;_v1.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P\finance$\WIN98\Temporary%20Internet%20Files\OLK8223\&#1075;&#1088;&#1072;&#1092;&#1080;&#1082;%20&#1087;&#1083;&#1072;&#1090;&#1077;&#1078;&#1077;&#1081;%20&#1087;&#1086;%20&#1050;-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exchenge%20folder\Documents%20and%20Settings\CheremisinaNV\&#1052;&#1086;&#1080;%20&#1076;&#1086;&#1082;&#1091;&#1084;&#1077;&#1085;&#1090;&#1099;\1_&#1057;&#1072;&#1076;&#1086;&#1074;&#1099;&#1077;%20&#1082;&#1074;&#1072;&#1088;&#1090;&#1072;&#1083;&#1099;\1_&#1053;&#1054;&#1052;&#1054;&#1057;\&#1052;&#1086;&#1076;&#1077;&#1083;&#1100;_&#1085;&#1072;_01.04.11\Khamovniki_1stage_CF_pessim_4nomos_06.12.1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Exchenge%20Folder\Documents%20and%20Settings\CheremisinaNV\&#1052;&#1086;&#1080;%20&#1076;&#1086;&#1082;&#1091;&#1084;&#1077;&#1085;&#1090;&#1099;\&#1057;&#1072;&#1076;&#1086;&#1074;&#1099;&#1077;%20&#1082;&#1074;&#1072;&#1088;&#1090;&#1072;&#1083;&#1099;\&#1052;&#1086;&#1076;&#1077;&#1083;&#1100;\&#1056;&#1072;&#1073;&#1086;&#1095;_&#1074;&#1077;&#1088;&#1089;&#1080;&#1080;_cf_&#1076;&#1086;_11.10\Khamovniki_1stage_CF_27.10.10_Sber_&#1089;%20&#1092;&#1086;&#1088;&#1084;&#1091;&#1083;&#1072;&#108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ЭП"/>
      <sheetName val="СВОД"/>
      <sheetName val="Ввод"/>
      <sheetName val="ТЭП 1"/>
      <sheetName val="ЗПО 1"/>
      <sheetName val="СЕТИ"/>
      <sheetName val="УДС + Благ"/>
      <sheetName val="Себ 1"/>
      <sheetName val="Р-Д 1"/>
      <sheetName val="C-F 1"/>
      <sheetName val="ФД с эскроу 1"/>
      <sheetName val="Статус"/>
      <sheetName val="ФД с эскроу Б РЕФ"/>
      <sheetName val="СТРАТ 1"/>
      <sheetName val="CF год (презентация)"/>
      <sheetName val="Для презентации"/>
      <sheetName val="ГРП"/>
      <sheetName val="АЧП"/>
    </sheetNames>
    <sheetDataSet>
      <sheetData sheetId="0"/>
      <sheetData sheetId="1"/>
      <sheetData sheetId="2">
        <row r="2">
          <cell r="A2" t="str">
            <v>Танковый проезд, уч. 4</v>
          </cell>
        </row>
        <row r="8">
          <cell r="H8">
            <v>0.05</v>
          </cell>
        </row>
        <row r="9">
          <cell r="H9">
            <v>0.04</v>
          </cell>
        </row>
        <row r="12">
          <cell r="H12">
            <v>4.4999999999999998E-2</v>
          </cell>
        </row>
        <row r="14">
          <cell r="H14">
            <v>3.1E-2</v>
          </cell>
        </row>
        <row r="15">
          <cell r="B15" t="str">
            <v>Без смены ВРИ</v>
          </cell>
          <cell r="C15" t="str">
            <v>Без смены ВРИ</v>
          </cell>
        </row>
        <row r="16">
          <cell r="C16" t="str">
            <v>Со сменой ВРИ</v>
          </cell>
        </row>
        <row r="17">
          <cell r="B17" t="str">
            <v>ВРИ по наземной площади</v>
          </cell>
          <cell r="C17" t="str">
            <v>ВРИ по общей площади</v>
          </cell>
        </row>
        <row r="19">
          <cell r="B19" t="str">
            <v>межевание на ЖК и МФК</v>
          </cell>
          <cell r="C19" t="str">
            <v>с межеванием</v>
          </cell>
        </row>
        <row r="20">
          <cell r="C20" t="str">
            <v>без межевания</v>
          </cell>
        </row>
        <row r="21">
          <cell r="C21" t="str">
            <v>межевание на ЖК и МФК</v>
          </cell>
        </row>
        <row r="22">
          <cell r="C22" t="str">
            <v>с межеванием на очереди ЖК</v>
          </cell>
        </row>
        <row r="23">
          <cell r="B23" t="str">
            <v>без выкупа участка</v>
          </cell>
          <cell r="C23" t="str">
            <v>с выкупом участка</v>
          </cell>
        </row>
        <row r="25">
          <cell r="B25">
            <v>6974</v>
          </cell>
        </row>
        <row r="28">
          <cell r="B28" t="str">
            <v>полные сети</v>
          </cell>
        </row>
        <row r="29">
          <cell r="C29" t="str">
            <v>только магистральные сети</v>
          </cell>
        </row>
        <row r="33">
          <cell r="B33" t="str">
            <v>сети "Интеко"</v>
          </cell>
        </row>
        <row r="34">
          <cell r="C34" t="str">
            <v>сети "А101"</v>
          </cell>
          <cell r="D34">
            <v>7500</v>
          </cell>
        </row>
        <row r="38">
          <cell r="B38" t="str">
            <v>старт продаж на стадии котлована</v>
          </cell>
        </row>
        <row r="39">
          <cell r="C39" t="str">
            <v>старт продаж на стадии котлована</v>
          </cell>
        </row>
        <row r="40">
          <cell r="B40">
            <v>1</v>
          </cell>
        </row>
        <row r="41">
          <cell r="B41">
            <v>1</v>
          </cell>
        </row>
        <row r="43">
          <cell r="B43">
            <v>6250</v>
          </cell>
        </row>
        <row r="44">
          <cell r="B44">
            <v>3750</v>
          </cell>
        </row>
        <row r="48">
          <cell r="B48">
            <v>260000</v>
          </cell>
        </row>
        <row r="49">
          <cell r="B49">
            <v>106000</v>
          </cell>
        </row>
        <row r="50">
          <cell r="B50">
            <v>300000</v>
          </cell>
        </row>
        <row r="51">
          <cell r="B51">
            <v>210000</v>
          </cell>
        </row>
        <row r="53">
          <cell r="B53">
            <v>300000</v>
          </cell>
        </row>
        <row r="54">
          <cell r="B54">
            <v>2300000</v>
          </cell>
        </row>
        <row r="55">
          <cell r="B55">
            <v>2300000</v>
          </cell>
        </row>
        <row r="56">
          <cell r="B56">
            <v>0</v>
          </cell>
        </row>
        <row r="58">
          <cell r="B58">
            <v>85847.70114942528</v>
          </cell>
        </row>
        <row r="61">
          <cell r="B61">
            <v>4</v>
          </cell>
          <cell r="C61">
            <v>2</v>
          </cell>
        </row>
        <row r="63">
          <cell r="B63">
            <v>0</v>
          </cell>
          <cell r="C63">
            <v>4</v>
          </cell>
        </row>
        <row r="72">
          <cell r="B72" t="str">
            <v>Без коэффициентов</v>
          </cell>
        </row>
        <row r="77">
          <cell r="B77">
            <v>0.105</v>
          </cell>
        </row>
        <row r="78">
          <cell r="B78">
            <v>9.4E-2</v>
          </cell>
        </row>
        <row r="79">
          <cell r="B79">
            <v>3.9E-2</v>
          </cell>
        </row>
        <row r="86">
          <cell r="B86" t="str">
            <v>Бизнес</v>
          </cell>
        </row>
        <row r="88">
          <cell r="C88" t="str">
            <v>Бизнес</v>
          </cell>
        </row>
        <row r="89">
          <cell r="C89" t="str">
            <v>Элит</v>
          </cell>
        </row>
        <row r="105">
          <cell r="B105" t="str">
            <v>Кредит с учетом эскроу</v>
          </cell>
          <cell r="C105" t="str">
            <v>Метод "дна проекта"</v>
          </cell>
        </row>
        <row r="108">
          <cell r="C108" t="str">
            <v>Кредит с учетом эскроу</v>
          </cell>
        </row>
      </sheetData>
      <sheetData sheetId="3"/>
      <sheetData sheetId="4">
        <row r="235">
          <cell r="C235">
            <v>2.8161999999999998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G4">
            <v>0</v>
          </cell>
        </row>
        <row r="6">
          <cell r="G6" t="b">
            <v>0</v>
          </cell>
        </row>
        <row r="37">
          <cell r="G37">
            <v>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пенсация2"/>
      <sheetName val="проект. показат"/>
      <sheetName val="CF_1stage"/>
      <sheetName val="проект__показат"/>
      <sheetName val="CF"/>
      <sheetName val="IS"/>
      <sheetName val="ГПР"/>
      <sheetName val="Настройки"/>
      <sheetName val="Для презентации_2"/>
      <sheetName val="Тех_доп"/>
    </sheetNames>
    <sheetDataSet>
      <sheetData sheetId="0" refreshError="1">
        <row r="3">
          <cell r="F3">
            <v>3</v>
          </cell>
        </row>
        <row r="24">
          <cell r="D24">
            <v>4</v>
          </cell>
        </row>
        <row r="121">
          <cell r="A121" t="str">
            <v xml:space="preserve">Академический       </v>
          </cell>
        </row>
        <row r="122">
          <cell r="A122" t="str">
            <v xml:space="preserve">Алексеевский        </v>
          </cell>
        </row>
        <row r="123">
          <cell r="A123" t="str">
            <v xml:space="preserve">Алтуфьевский        </v>
          </cell>
        </row>
        <row r="124">
          <cell r="A124" t="str">
            <v>Арбатский</v>
          </cell>
        </row>
        <row r="125">
          <cell r="A125" t="str">
            <v>Аэропорт</v>
          </cell>
        </row>
        <row r="126">
          <cell r="A126" t="str">
            <v xml:space="preserve">Бабушкинский        </v>
          </cell>
        </row>
        <row r="127">
          <cell r="A127" t="str">
            <v>Басманный</v>
          </cell>
        </row>
        <row r="128">
          <cell r="A128" t="str">
            <v>Беговой</v>
          </cell>
        </row>
        <row r="129">
          <cell r="A129" t="str">
            <v>Бескудниковский</v>
          </cell>
        </row>
        <row r="130">
          <cell r="A130" t="str">
            <v xml:space="preserve">Бибирево            </v>
          </cell>
        </row>
        <row r="131">
          <cell r="A131" t="str">
            <v xml:space="preserve">Бирюлево Восточное  </v>
          </cell>
        </row>
        <row r="132">
          <cell r="A132" t="str">
            <v xml:space="preserve">Бирюлево Западное   </v>
          </cell>
        </row>
        <row r="133">
          <cell r="A133" t="str">
            <v xml:space="preserve">Богородское         </v>
          </cell>
        </row>
        <row r="134">
          <cell r="A134" t="str">
            <v xml:space="preserve">Братеево            </v>
          </cell>
        </row>
        <row r="135">
          <cell r="A135" t="str">
            <v xml:space="preserve">Бутырский           </v>
          </cell>
        </row>
        <row r="136">
          <cell r="A136" t="str">
            <v xml:space="preserve">Вешняки             </v>
          </cell>
        </row>
        <row r="137">
          <cell r="A137" t="str">
            <v>Войковский</v>
          </cell>
        </row>
        <row r="138">
          <cell r="A138" t="str">
            <v>Восточное Дегунино</v>
          </cell>
        </row>
        <row r="139">
          <cell r="A139" t="str">
            <v xml:space="preserve">Восточное Измайлово </v>
          </cell>
        </row>
        <row r="140">
          <cell r="A140" t="str">
            <v xml:space="preserve">Выхино-Жулебино     </v>
          </cell>
        </row>
        <row r="141">
          <cell r="A141" t="str">
            <v xml:space="preserve">Гагаринский         </v>
          </cell>
          <cell r="B141" t="str">
            <v>Типовой дом - 14</v>
          </cell>
        </row>
        <row r="142">
          <cell r="A142" t="str">
            <v>Головинский</v>
          </cell>
          <cell r="B142" t="str">
            <v>Типовой дом - 16</v>
          </cell>
        </row>
        <row r="143">
          <cell r="A143" t="str">
            <v xml:space="preserve">Гольяново           </v>
          </cell>
          <cell r="B143" t="str">
            <v>Типовой дом - &gt;16</v>
          </cell>
        </row>
        <row r="144">
          <cell r="A144" t="str">
            <v xml:space="preserve">Даниловский         </v>
          </cell>
          <cell r="B144" t="str">
            <v>Дома по индивидуальному проекту - 1-4</v>
          </cell>
        </row>
        <row r="145">
          <cell r="A145" t="str">
            <v>Дмитровский</v>
          </cell>
          <cell r="B145" t="str">
            <v>Дома по индивидуальному проекту - 5-8</v>
          </cell>
        </row>
        <row r="146">
          <cell r="A146" t="str">
            <v xml:space="preserve">Донской             </v>
          </cell>
          <cell r="B146" t="str">
            <v>Дома по индивидуальному проекту - 9-12</v>
          </cell>
        </row>
        <row r="147">
          <cell r="A147" t="str">
            <v xml:space="preserve">Дорогомилово        </v>
          </cell>
          <cell r="B147" t="str">
            <v>Дома по индивидуальному проекту - 13-15</v>
          </cell>
        </row>
        <row r="148">
          <cell r="A148" t="str">
            <v>Замоскворечье</v>
          </cell>
          <cell r="B148" t="str">
            <v>Дома по индивидуальному проекту - &gt;15</v>
          </cell>
        </row>
        <row r="149">
          <cell r="A149" t="str">
            <v>Западное Дегунино</v>
          </cell>
        </row>
        <row r="150">
          <cell r="A150" t="str">
            <v xml:space="preserve">Зюзино              </v>
          </cell>
        </row>
        <row r="151">
          <cell r="A151" t="str">
            <v xml:space="preserve">Зябликово           </v>
          </cell>
          <cell r="B151" t="str">
            <v>А</v>
          </cell>
        </row>
        <row r="152">
          <cell r="A152" t="str">
            <v xml:space="preserve">Ивановское          </v>
          </cell>
          <cell r="B152" t="str">
            <v>Б</v>
          </cell>
        </row>
        <row r="153">
          <cell r="A153" t="str">
            <v xml:space="preserve">Измайлово           </v>
          </cell>
          <cell r="B153" t="str">
            <v>В</v>
          </cell>
        </row>
        <row r="154">
          <cell r="A154" t="str">
            <v xml:space="preserve">Капотня             </v>
          </cell>
          <cell r="B154" t="str">
            <v>Г</v>
          </cell>
        </row>
        <row r="155">
          <cell r="A155" t="str">
            <v xml:space="preserve">Коньково            </v>
          </cell>
          <cell r="B155" t="str">
            <v>Д</v>
          </cell>
        </row>
        <row r="156">
          <cell r="A156" t="str">
            <v>Коптево</v>
          </cell>
        </row>
        <row r="157">
          <cell r="A157" t="str">
            <v xml:space="preserve">Котловка            </v>
          </cell>
        </row>
        <row r="158">
          <cell r="A158" t="str">
            <v>Красносельский</v>
          </cell>
          <cell r="B158" t="str">
            <v>До 20</v>
          </cell>
        </row>
        <row r="159">
          <cell r="A159" t="str">
            <v xml:space="preserve">Крылатское          </v>
          </cell>
          <cell r="B159" t="str">
            <v>20-70</v>
          </cell>
        </row>
        <row r="160">
          <cell r="A160" t="str">
            <v xml:space="preserve">Кузьминки           </v>
          </cell>
          <cell r="B160" t="str">
            <v>70-120</v>
          </cell>
        </row>
        <row r="161">
          <cell r="A161" t="str">
            <v xml:space="preserve">Кунцево             </v>
          </cell>
          <cell r="B161" t="str">
            <v>120-200</v>
          </cell>
        </row>
        <row r="162">
          <cell r="A162" t="str">
            <v>Левобережный</v>
          </cell>
          <cell r="B162" t="str">
            <v>Более 200</v>
          </cell>
        </row>
        <row r="163">
          <cell r="A163" t="str">
            <v xml:space="preserve">Лефортово           </v>
          </cell>
        </row>
        <row r="164">
          <cell r="A164" t="str">
            <v xml:space="preserve">Лианозово           </v>
          </cell>
        </row>
        <row r="165">
          <cell r="A165" t="str">
            <v xml:space="preserve">Ломоносовский       </v>
          </cell>
          <cell r="B165" t="str">
            <v>Платежи еще не произведены</v>
          </cell>
        </row>
        <row r="166">
          <cell r="A166" t="str">
            <v xml:space="preserve">Лосиноостровский    </v>
          </cell>
          <cell r="B166" t="str">
            <v>Произведен начальный платеж 20%</v>
          </cell>
        </row>
        <row r="167">
          <cell r="A167" t="str">
            <v xml:space="preserve">Люблино             </v>
          </cell>
          <cell r="B167" t="str">
            <v>Произведен начальный и 1-кварт. платежи</v>
          </cell>
        </row>
        <row r="168">
          <cell r="A168" t="str">
            <v xml:space="preserve">Марфино             </v>
          </cell>
          <cell r="B168" t="str">
            <v>Произведен нач + и 1-й и 2-й кварт. платежи</v>
          </cell>
        </row>
        <row r="169">
          <cell r="A169" t="str">
            <v xml:space="preserve">Марьина Роща        </v>
          </cell>
          <cell r="B169" t="str">
            <v>Произведен нач + и 1-й, 2-й и 3-й кварт. платежи</v>
          </cell>
        </row>
        <row r="170">
          <cell r="A170" t="str">
            <v xml:space="preserve">Марьино             </v>
          </cell>
        </row>
        <row r="171">
          <cell r="A171" t="str">
            <v xml:space="preserve">Метрогородок        </v>
          </cell>
        </row>
        <row r="172">
          <cell r="A172" t="str">
            <v>Мещанский</v>
          </cell>
          <cell r="B172">
            <v>4</v>
          </cell>
        </row>
        <row r="173">
          <cell r="A173" t="str">
            <v xml:space="preserve">Митино              </v>
          </cell>
          <cell r="B173">
            <v>5</v>
          </cell>
        </row>
        <row r="174">
          <cell r="A174" t="str">
            <v xml:space="preserve">Можайский           </v>
          </cell>
          <cell r="B174">
            <v>6</v>
          </cell>
        </row>
        <row r="175">
          <cell r="A175" t="str">
            <v>Москворечье-Сабурово</v>
          </cell>
          <cell r="B175">
            <v>7</v>
          </cell>
        </row>
        <row r="176">
          <cell r="A176" t="str">
            <v xml:space="preserve">Муниц. округ N 1    </v>
          </cell>
          <cell r="B176">
            <v>8</v>
          </cell>
        </row>
        <row r="177">
          <cell r="A177" t="str">
            <v xml:space="preserve">Муниц. округ N 2    </v>
          </cell>
          <cell r="B177">
            <v>9</v>
          </cell>
        </row>
        <row r="178">
          <cell r="A178" t="str">
            <v xml:space="preserve">Муниц. округ N 3    </v>
          </cell>
          <cell r="B178">
            <v>10</v>
          </cell>
        </row>
        <row r="179">
          <cell r="A179" t="str">
            <v xml:space="preserve">Муниц. округ N 4    </v>
          </cell>
          <cell r="B179">
            <v>11</v>
          </cell>
        </row>
        <row r="180">
          <cell r="A180" t="str">
            <v>Муниц. округ N 5 "Крюково"</v>
          </cell>
          <cell r="B180">
            <v>12</v>
          </cell>
        </row>
        <row r="181">
          <cell r="A181" t="str">
            <v xml:space="preserve">Нагатино-Садовники  </v>
          </cell>
        </row>
        <row r="182">
          <cell r="A182" t="str">
            <v xml:space="preserve">Нагатинский затон   </v>
          </cell>
        </row>
        <row r="183">
          <cell r="A183" t="str">
            <v xml:space="preserve">Нагорный            </v>
          </cell>
        </row>
        <row r="184">
          <cell r="A184" t="str">
            <v xml:space="preserve">Нижегородский       </v>
          </cell>
        </row>
        <row r="185">
          <cell r="A185" t="str">
            <v xml:space="preserve">Новогиреево         </v>
          </cell>
        </row>
        <row r="186">
          <cell r="A186" t="str">
            <v xml:space="preserve">Ново-Косино         </v>
          </cell>
        </row>
        <row r="187">
          <cell r="A187" t="str">
            <v xml:space="preserve">Ново-Переделкино    </v>
          </cell>
        </row>
        <row r="188">
          <cell r="A188" t="str">
            <v xml:space="preserve">Обручевский         </v>
          </cell>
        </row>
        <row r="189">
          <cell r="A189" t="str">
            <v xml:space="preserve">Орехово-Борисово Северное           </v>
          </cell>
        </row>
        <row r="190">
          <cell r="A190" t="str">
            <v>Орехово-Борисово Южное</v>
          </cell>
        </row>
        <row r="191">
          <cell r="A191" t="str">
            <v xml:space="preserve">Останкинский        </v>
          </cell>
        </row>
        <row r="192">
          <cell r="A192" t="str">
            <v xml:space="preserve">Отрадное            </v>
          </cell>
        </row>
        <row r="193">
          <cell r="A193" t="str">
            <v xml:space="preserve">Очаково Матвеевское </v>
          </cell>
        </row>
        <row r="194">
          <cell r="A194" t="str">
            <v xml:space="preserve">Перово              </v>
          </cell>
        </row>
        <row r="195">
          <cell r="A195" t="str">
            <v xml:space="preserve">Печатники           </v>
          </cell>
        </row>
        <row r="196">
          <cell r="A196" t="str">
            <v>Покровское-Стрешнево</v>
          </cell>
        </row>
        <row r="197">
          <cell r="A197" t="str">
            <v xml:space="preserve">Преображенское      </v>
          </cell>
        </row>
        <row r="198">
          <cell r="A198" t="str">
            <v>Пресненский</v>
          </cell>
        </row>
        <row r="199">
          <cell r="A199" t="str">
            <v>Проспект Вернадского</v>
          </cell>
        </row>
        <row r="200">
          <cell r="A200" t="str">
            <v xml:space="preserve">Раменки             </v>
          </cell>
        </row>
        <row r="201">
          <cell r="A201" t="str">
            <v xml:space="preserve">Ростокино           </v>
          </cell>
        </row>
        <row r="202">
          <cell r="A202" t="str">
            <v xml:space="preserve">Рязанский           </v>
          </cell>
        </row>
        <row r="203">
          <cell r="A203" t="str">
            <v>Савеловский</v>
          </cell>
        </row>
        <row r="204">
          <cell r="A204" t="str">
            <v>Свиблово</v>
          </cell>
        </row>
        <row r="205">
          <cell r="A205" t="str">
            <v xml:space="preserve">Северное Бутово     </v>
          </cell>
        </row>
        <row r="206">
          <cell r="A206" t="str">
            <v xml:space="preserve">Северное Измайлово  </v>
          </cell>
        </row>
        <row r="207">
          <cell r="A207" t="str">
            <v>Северное Медведково</v>
          </cell>
        </row>
        <row r="208">
          <cell r="A208" t="str">
            <v xml:space="preserve">Северное Тушино     </v>
          </cell>
        </row>
        <row r="209">
          <cell r="A209" t="str">
            <v>Сокол</v>
          </cell>
        </row>
        <row r="210">
          <cell r="A210" t="str">
            <v xml:space="preserve">Соколиная Гора      </v>
          </cell>
        </row>
        <row r="211">
          <cell r="A211" t="str">
            <v xml:space="preserve">Сокольники          </v>
          </cell>
        </row>
        <row r="212">
          <cell r="A212" t="str">
            <v xml:space="preserve">Солнцево            </v>
          </cell>
        </row>
        <row r="213">
          <cell r="A213" t="str">
            <v xml:space="preserve">Строгино            </v>
          </cell>
        </row>
        <row r="214">
          <cell r="A214" t="str">
            <v>Таганский</v>
          </cell>
        </row>
        <row r="215">
          <cell r="A215" t="str">
            <v>Тверской</v>
          </cell>
        </row>
        <row r="216">
          <cell r="A216" t="str">
            <v xml:space="preserve">Текстильщики        </v>
          </cell>
        </row>
        <row r="217">
          <cell r="A217" t="str">
            <v xml:space="preserve">Теплый Стан         </v>
          </cell>
        </row>
        <row r="218">
          <cell r="A218" t="str">
            <v>Тимирязевский</v>
          </cell>
        </row>
        <row r="219">
          <cell r="A219" t="str">
            <v xml:space="preserve">Тропарево-Никулино  </v>
          </cell>
        </row>
        <row r="220">
          <cell r="A220" t="str">
            <v xml:space="preserve">Филевский парк      </v>
          </cell>
        </row>
        <row r="221">
          <cell r="A221" t="str">
            <v xml:space="preserve">Фили-Давыдково      </v>
          </cell>
        </row>
        <row r="222">
          <cell r="A222" t="str">
            <v>Хамовники</v>
          </cell>
        </row>
        <row r="223">
          <cell r="A223" t="str">
            <v>Ховрино</v>
          </cell>
        </row>
        <row r="224">
          <cell r="A224" t="str">
            <v xml:space="preserve">Хорошево-Мневники   </v>
          </cell>
        </row>
        <row r="225">
          <cell r="A225" t="str">
            <v>Хорошевский</v>
          </cell>
        </row>
        <row r="226">
          <cell r="A226" t="str">
            <v xml:space="preserve">Царицыно            </v>
          </cell>
        </row>
        <row r="227">
          <cell r="A227" t="str">
            <v xml:space="preserve">Черемушки           </v>
          </cell>
        </row>
        <row r="228">
          <cell r="A228" t="str">
            <v xml:space="preserve">Чертаново Северное  </v>
          </cell>
        </row>
        <row r="229">
          <cell r="A229" t="str">
            <v>Чертаново Центральное</v>
          </cell>
        </row>
        <row r="230">
          <cell r="A230" t="str">
            <v xml:space="preserve">Чертаново Южное     </v>
          </cell>
        </row>
        <row r="231">
          <cell r="A231" t="str">
            <v xml:space="preserve">Щукино              </v>
          </cell>
        </row>
        <row r="232">
          <cell r="A232" t="str">
            <v xml:space="preserve">Южное Бутово        </v>
          </cell>
        </row>
        <row r="233">
          <cell r="A233" t="str">
            <v>Южное Медведково</v>
          </cell>
        </row>
        <row r="234">
          <cell r="A234" t="str">
            <v xml:space="preserve">Южное Тушино        </v>
          </cell>
        </row>
        <row r="235">
          <cell r="A235" t="str">
            <v xml:space="preserve">Южнопортовый        </v>
          </cell>
        </row>
        <row r="236">
          <cell r="A236" t="str">
            <v>Якиманка</v>
          </cell>
        </row>
        <row r="237">
          <cell r="A237" t="str">
            <v xml:space="preserve">Ярославский         </v>
          </cell>
        </row>
        <row r="238">
          <cell r="A238" t="str">
            <v xml:space="preserve">Ясенево            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"/>
      <sheetName val="Операции"/>
      <sheetName val="Расчет процентов"/>
      <sheetName val="XLR_NoRangeSheet"/>
      <sheetName val="CF год (презентация)"/>
      <sheetName val="IS"/>
    </sheetNames>
    <sheetDataSet>
      <sheetData sheetId="0"/>
      <sheetData sheetId="1"/>
      <sheetData sheetId="2"/>
      <sheetData sheetId="3">
        <row r="6">
          <cell r="F6">
            <v>39083</v>
          </cell>
          <cell r="G6">
            <v>39113</v>
          </cell>
        </row>
        <row r="7">
          <cell r="B7">
            <v>42.5</v>
          </cell>
          <cell r="C7">
            <v>57.5</v>
          </cell>
        </row>
        <row r="8">
          <cell r="B8">
            <v>6048684.8243000004</v>
          </cell>
          <cell r="C8">
            <v>6121071.7105</v>
          </cell>
          <cell r="D8">
            <v>0</v>
          </cell>
          <cell r="E8">
            <v>4782759.4442999996</v>
          </cell>
          <cell r="F8">
            <v>1265925.3799999999</v>
          </cell>
          <cell r="G8">
            <v>4783224.6705</v>
          </cell>
          <cell r="H8">
            <v>1337847.04</v>
          </cell>
          <cell r="I8">
            <v>0</v>
          </cell>
        </row>
      </sheetData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erty register"/>
      <sheetName val="Construction Cost"/>
      <sheetName val="Assumptions"/>
      <sheetName val="G n A"/>
      <sheetName val="Financial Statements"/>
      <sheetName val="Investors Cash Flow Statement"/>
      <sheetName val="Financial Metrics"/>
      <sheetName val="Поток"/>
      <sheetName val="Поток (2)"/>
      <sheetName val="XLR_NoRangeSheet"/>
      <sheetName val="Segment3"/>
      <sheetName val="Компенсация2"/>
      <sheetName val="Data-in"/>
      <sheetName val="Imputed %"/>
    </sheetNames>
    <sheetDataSet>
      <sheetData sheetId="0" refreshError="1"/>
      <sheetData sheetId="1" refreshError="1"/>
      <sheetData sheetId="2" refreshError="1">
        <row r="8">
          <cell r="H8">
            <v>15729.699999999999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E1" t="str">
            <v>сдача в аренду Год 3</v>
          </cell>
          <cell r="I1" t="str">
            <v>сдача в аренду Год 2</v>
          </cell>
          <cell r="M1" t="str">
            <v>сдача в аренду Год 1</v>
          </cell>
          <cell r="Q1" t="str">
            <v>сдача в аренду Год 0</v>
          </cell>
          <cell r="U1" t="str">
            <v>сдача в аренду Год 1</v>
          </cell>
          <cell r="Y1" t="str">
            <v>сдача в аренду Год 2</v>
          </cell>
          <cell r="AC1" t="str">
            <v>сдача в аренду Год 3</v>
          </cell>
          <cell r="AG1" t="str">
            <v>сдача в аренду Год 4</v>
          </cell>
          <cell r="AK1" t="str">
            <v>сдача в аренду Год 5</v>
          </cell>
          <cell r="AO1" t="str">
            <v>сдача в аренду Год 6</v>
          </cell>
          <cell r="AS1" t="str">
            <v>продажа Год 6</v>
          </cell>
        </row>
        <row r="2">
          <cell r="E2" t="str">
            <v>Год 1</v>
          </cell>
          <cell r="I2" t="str">
            <v>Год 2</v>
          </cell>
          <cell r="M2" t="str">
            <v>Год 3</v>
          </cell>
          <cell r="Q2" t="str">
            <v>Год 4</v>
          </cell>
          <cell r="U2" t="str">
            <v>Год 5</v>
          </cell>
          <cell r="Y2" t="str">
            <v>Год 6</v>
          </cell>
          <cell r="AC2" t="str">
            <v>Год 7</v>
          </cell>
          <cell r="AG2" t="str">
            <v>Год 8</v>
          </cell>
          <cell r="AK2" t="str">
            <v>Год 9</v>
          </cell>
          <cell r="AO2" t="str">
            <v>Год 10</v>
          </cell>
          <cell r="AS2" t="str">
            <v>Год 11</v>
          </cell>
          <cell r="AW2" t="str">
            <v>Год 12</v>
          </cell>
          <cell r="BA2" t="str">
            <v>Год 10</v>
          </cell>
        </row>
        <row r="3">
          <cell r="D3" t="str">
            <v>Понесенные затраты</v>
          </cell>
          <cell r="E3">
            <v>38261</v>
          </cell>
          <cell r="F3">
            <v>38292</v>
          </cell>
          <cell r="G3">
            <v>38322</v>
          </cell>
          <cell r="H3">
            <v>38353</v>
          </cell>
          <cell r="I3">
            <v>38384</v>
          </cell>
          <cell r="J3">
            <v>38412</v>
          </cell>
          <cell r="K3">
            <v>38443</v>
          </cell>
          <cell r="L3">
            <v>38473</v>
          </cell>
          <cell r="M3">
            <v>38504</v>
          </cell>
          <cell r="N3">
            <v>38534</v>
          </cell>
          <cell r="O3">
            <v>38565</v>
          </cell>
          <cell r="P3">
            <v>38596</v>
          </cell>
          <cell r="Q3">
            <v>38626</v>
          </cell>
          <cell r="R3">
            <v>38657</v>
          </cell>
          <cell r="S3">
            <v>38687</v>
          </cell>
          <cell r="T3">
            <v>38718</v>
          </cell>
          <cell r="U3">
            <v>38749</v>
          </cell>
          <cell r="V3">
            <v>38777</v>
          </cell>
          <cell r="W3">
            <v>38808</v>
          </cell>
          <cell r="X3">
            <v>38838</v>
          </cell>
          <cell r="Y3">
            <v>38869</v>
          </cell>
          <cell r="Z3">
            <v>38899</v>
          </cell>
          <cell r="AA3">
            <v>38930</v>
          </cell>
          <cell r="AB3">
            <v>38961</v>
          </cell>
          <cell r="AC3">
            <v>38991</v>
          </cell>
          <cell r="AD3">
            <v>39022</v>
          </cell>
          <cell r="AE3">
            <v>39052</v>
          </cell>
          <cell r="AF3">
            <v>39083</v>
          </cell>
          <cell r="AG3">
            <v>39114</v>
          </cell>
          <cell r="AH3">
            <v>39142</v>
          </cell>
          <cell r="AI3">
            <v>39173</v>
          </cell>
          <cell r="AJ3">
            <v>39203</v>
          </cell>
          <cell r="AK3">
            <v>39234</v>
          </cell>
          <cell r="AL3">
            <v>39264</v>
          </cell>
          <cell r="AM3">
            <v>39295</v>
          </cell>
          <cell r="AN3">
            <v>39326</v>
          </cell>
          <cell r="AO3">
            <v>39356</v>
          </cell>
          <cell r="AP3">
            <v>38108</v>
          </cell>
          <cell r="AQ3">
            <v>38139</v>
          </cell>
          <cell r="AR3">
            <v>38169</v>
          </cell>
          <cell r="AS3">
            <v>38200</v>
          </cell>
          <cell r="AT3">
            <v>38231</v>
          </cell>
          <cell r="AU3">
            <v>38261</v>
          </cell>
          <cell r="AV3">
            <v>38292</v>
          </cell>
          <cell r="AW3">
            <v>38322</v>
          </cell>
          <cell r="AX3">
            <v>38353</v>
          </cell>
          <cell r="AY3">
            <v>38384</v>
          </cell>
          <cell r="AZ3">
            <v>38412</v>
          </cell>
          <cell r="BA3">
            <v>38443</v>
          </cell>
          <cell r="BB3">
            <v>38473</v>
          </cell>
          <cell r="BC3">
            <v>38504</v>
          </cell>
          <cell r="BD3">
            <v>38534</v>
          </cell>
        </row>
        <row r="4">
          <cell r="D4" t="str">
            <v>№ Года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Q4">
            <v>13</v>
          </cell>
          <cell r="R4">
            <v>14</v>
          </cell>
          <cell r="S4">
            <v>15</v>
          </cell>
          <cell r="T4">
            <v>16</v>
          </cell>
          <cell r="U4">
            <v>17</v>
          </cell>
          <cell r="V4">
            <v>18</v>
          </cell>
          <cell r="W4">
            <v>19</v>
          </cell>
          <cell r="X4">
            <v>20</v>
          </cell>
          <cell r="Y4">
            <v>21</v>
          </cell>
          <cell r="Z4">
            <v>22</v>
          </cell>
          <cell r="AA4">
            <v>23</v>
          </cell>
          <cell r="AB4">
            <v>24</v>
          </cell>
          <cell r="AC4">
            <v>25</v>
          </cell>
          <cell r="AD4">
            <v>26</v>
          </cell>
          <cell r="AE4">
            <v>27</v>
          </cell>
          <cell r="AF4">
            <v>28</v>
          </cell>
          <cell r="AG4">
            <v>29</v>
          </cell>
          <cell r="AH4">
            <v>30</v>
          </cell>
          <cell r="AI4">
            <v>31</v>
          </cell>
          <cell r="AJ4">
            <v>32</v>
          </cell>
          <cell r="AK4">
            <v>33</v>
          </cell>
          <cell r="AL4">
            <v>34</v>
          </cell>
          <cell r="AM4">
            <v>35</v>
          </cell>
          <cell r="AN4">
            <v>36</v>
          </cell>
          <cell r="AO4">
            <v>37</v>
          </cell>
          <cell r="AP4">
            <v>38</v>
          </cell>
          <cell r="AQ4">
            <v>39</v>
          </cell>
          <cell r="AR4">
            <v>40</v>
          </cell>
        </row>
        <row r="5">
          <cell r="E5">
            <v>2005</v>
          </cell>
          <cell r="F5">
            <v>2006</v>
          </cell>
          <cell r="G5">
            <v>2007</v>
          </cell>
          <cell r="H5">
            <v>2008</v>
          </cell>
          <cell r="I5">
            <v>2009</v>
          </cell>
          <cell r="J5">
            <v>2010</v>
          </cell>
          <cell r="K5">
            <v>2011</v>
          </cell>
          <cell r="L5">
            <v>2012</v>
          </cell>
          <cell r="M5">
            <v>2013</v>
          </cell>
          <cell r="N5">
            <v>2014</v>
          </cell>
          <cell r="O5">
            <v>2015</v>
          </cell>
          <cell r="P5">
            <v>2016</v>
          </cell>
          <cell r="Q5">
            <v>2017</v>
          </cell>
          <cell r="R5">
            <v>2018</v>
          </cell>
          <cell r="S5">
            <v>2019</v>
          </cell>
          <cell r="T5">
            <v>2020</v>
          </cell>
          <cell r="U5">
            <v>2021</v>
          </cell>
          <cell r="V5">
            <v>2022</v>
          </cell>
          <cell r="W5">
            <v>2023</v>
          </cell>
          <cell r="X5">
            <v>2024</v>
          </cell>
          <cell r="Y5">
            <v>2025</v>
          </cell>
          <cell r="Z5">
            <v>2026</v>
          </cell>
          <cell r="AA5">
            <v>2027</v>
          </cell>
          <cell r="AB5">
            <v>2028</v>
          </cell>
          <cell r="AC5">
            <v>2029</v>
          </cell>
          <cell r="AD5">
            <v>2030</v>
          </cell>
          <cell r="AE5">
            <v>2031</v>
          </cell>
          <cell r="AF5">
            <v>2032</v>
          </cell>
          <cell r="AG5">
            <v>2033</v>
          </cell>
          <cell r="AH5">
            <v>2034</v>
          </cell>
          <cell r="AI5">
            <v>2035</v>
          </cell>
          <cell r="AJ5">
            <v>2036</v>
          </cell>
          <cell r="AK5">
            <v>2037</v>
          </cell>
          <cell r="AL5">
            <v>2038</v>
          </cell>
          <cell r="AM5">
            <v>2039</v>
          </cell>
          <cell r="AN5">
            <v>2040</v>
          </cell>
          <cell r="AO5">
            <v>2041</v>
          </cell>
          <cell r="AP5">
            <v>2042</v>
          </cell>
          <cell r="AQ5">
            <v>2043</v>
          </cell>
          <cell r="AS5" t="str">
            <v>квартал 1</v>
          </cell>
          <cell r="AT5" t="str">
            <v>квартал 2</v>
          </cell>
          <cell r="AU5" t="str">
            <v>квартал 3</v>
          </cell>
          <cell r="AV5" t="str">
            <v>квартал 4</v>
          </cell>
          <cell r="AW5" t="str">
            <v>квартал 1</v>
          </cell>
          <cell r="AX5" t="str">
            <v>квартал 2</v>
          </cell>
          <cell r="AY5" t="str">
            <v>квартал 3</v>
          </cell>
          <cell r="AZ5" t="str">
            <v>квартал 4</v>
          </cell>
          <cell r="BA5" t="str">
            <v>квартал 1</v>
          </cell>
          <cell r="BB5" t="str">
            <v>квартал 2</v>
          </cell>
          <cell r="BC5" t="str">
            <v>квартал 3</v>
          </cell>
          <cell r="BD5" t="str">
            <v>квартал 4</v>
          </cell>
          <cell r="BE5" t="str">
            <v>ИТОГО</v>
          </cell>
        </row>
        <row r="6">
          <cell r="A6">
            <v>1</v>
          </cell>
          <cell r="B6" t="str">
            <v>Поступления от продаж без НДС</v>
          </cell>
          <cell r="E6">
            <v>3797154.4032000005</v>
          </cell>
          <cell r="F6">
            <v>1685862.5519999999</v>
          </cell>
          <cell r="G6">
            <v>1685862.5519999999</v>
          </cell>
          <cell r="H6">
            <v>11813294.899999999</v>
          </cell>
          <cell r="I6">
            <v>11813294.899999999</v>
          </cell>
          <cell r="J6">
            <v>11813294.899999999</v>
          </cell>
          <cell r="K6">
            <v>11813294.899999999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BE6">
            <v>54422059.107199997</v>
          </cell>
        </row>
        <row r="7">
          <cell r="B7" t="str">
            <v>Продажа актива</v>
          </cell>
          <cell r="C7">
            <v>0.17</v>
          </cell>
          <cell r="K7">
            <v>69489969.999999985</v>
          </cell>
          <cell r="BE7">
            <v>69489969.999999985</v>
          </cell>
        </row>
        <row r="8">
          <cell r="B8" t="str">
            <v>Паркинг</v>
          </cell>
          <cell r="BE8">
            <v>0</v>
          </cell>
        </row>
        <row r="9">
          <cell r="B9" t="str">
            <v>Офисы</v>
          </cell>
          <cell r="BE9">
            <v>0</v>
          </cell>
        </row>
        <row r="10">
          <cell r="B10" t="str">
            <v>Конгресс центр</v>
          </cell>
          <cell r="BE10">
            <v>0</v>
          </cell>
        </row>
        <row r="11">
          <cell r="B11" t="str">
            <v>Торговля</v>
          </cell>
          <cell r="BE11">
            <v>0</v>
          </cell>
        </row>
        <row r="12">
          <cell r="B12" t="str">
            <v>Зачет НДС по покупке активов</v>
          </cell>
          <cell r="E12">
            <v>683487.79257600009</v>
          </cell>
          <cell r="F12">
            <v>303455.25935999997</v>
          </cell>
          <cell r="G12">
            <v>303455.25935999997</v>
          </cell>
          <cell r="L12">
            <v>0</v>
          </cell>
          <cell r="BE12">
            <v>1290398.3112960001</v>
          </cell>
        </row>
        <row r="13">
          <cell r="B13" t="str">
            <v>Зачет НДС по реконструкции</v>
          </cell>
          <cell r="H13">
            <v>2126393.0819999995</v>
          </cell>
          <cell r="I13">
            <v>2126393.0819999995</v>
          </cell>
          <cell r="J13">
            <v>2126393.0819999995</v>
          </cell>
          <cell r="K13">
            <v>336054.6645357972</v>
          </cell>
          <cell r="L13">
            <v>0</v>
          </cell>
          <cell r="BE13">
            <v>6715233.9105357956</v>
          </cell>
        </row>
        <row r="14">
          <cell r="B14" t="str">
            <v>Итого поступлений</v>
          </cell>
          <cell r="E14">
            <v>4480642.1957760006</v>
          </cell>
          <cell r="F14">
            <v>1989317.8113599999</v>
          </cell>
          <cell r="G14">
            <v>1989317.8113599999</v>
          </cell>
          <cell r="H14">
            <v>13939687.981999997</v>
          </cell>
          <cell r="I14">
            <v>13939687.981999997</v>
          </cell>
          <cell r="J14">
            <v>13939687.981999997</v>
          </cell>
          <cell r="K14">
            <v>81639319.564535782</v>
          </cell>
          <cell r="L14">
            <v>0</v>
          </cell>
          <cell r="BE14">
            <v>131917661.32903177</v>
          </cell>
        </row>
        <row r="15">
          <cell r="A15" t="str">
            <v>1.1.</v>
          </cell>
          <cell r="B15" t="str">
            <v>Поступления от продаж нарастающим итогом</v>
          </cell>
          <cell r="E15">
            <v>4480642.1957760006</v>
          </cell>
          <cell r="F15">
            <v>6469960.0071360003</v>
          </cell>
          <cell r="G15">
            <v>8459277.818496</v>
          </cell>
          <cell r="H15">
            <v>22398965.800495997</v>
          </cell>
          <cell r="I15">
            <v>36338653.78249599</v>
          </cell>
          <cell r="J15">
            <v>50278341.764495984</v>
          </cell>
          <cell r="K15">
            <v>131917661.32903177</v>
          </cell>
          <cell r="L15">
            <v>131917661.32903177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7">
          <cell r="A17" t="str">
            <v>2.1.</v>
          </cell>
          <cell r="B17" t="str">
            <v>Покупка активов</v>
          </cell>
          <cell r="E17">
            <v>28800000</v>
          </cell>
          <cell r="BE17">
            <v>28800000</v>
          </cell>
        </row>
        <row r="18">
          <cell r="A18" t="str">
            <v>2.2.</v>
          </cell>
          <cell r="B18" t="str">
            <v>Затраты на проектирование и реконструкцию</v>
          </cell>
          <cell r="F18">
            <v>8138377.787564002</v>
          </cell>
          <cell r="G18">
            <v>15542989</v>
          </cell>
          <cell r="BE18">
            <v>23681366.787564002</v>
          </cell>
        </row>
        <row r="23">
          <cell r="A23" t="str">
            <v>2.3.</v>
          </cell>
          <cell r="B23" t="str">
            <v>Управляющая компания</v>
          </cell>
          <cell r="E23">
            <v>432250</v>
          </cell>
          <cell r="F23">
            <v>432250</v>
          </cell>
          <cell r="G23">
            <v>432250</v>
          </cell>
          <cell r="H23">
            <v>1496271.0000000002</v>
          </cell>
          <cell r="I23">
            <v>1496271.0000000002</v>
          </cell>
          <cell r="J23">
            <v>1496271.0000000002</v>
          </cell>
          <cell r="K23">
            <v>1496271.0000000002</v>
          </cell>
          <cell r="BE23">
            <v>7281834</v>
          </cell>
        </row>
        <row r="24">
          <cell r="A24" t="str">
            <v>2.4.</v>
          </cell>
          <cell r="B24" t="str">
            <v>Накладные расходы</v>
          </cell>
          <cell r="C24">
            <v>0</v>
          </cell>
          <cell r="BE24">
            <v>0</v>
          </cell>
        </row>
        <row r="25">
          <cell r="A25" t="str">
            <v>2.5.</v>
          </cell>
          <cell r="B25" t="str">
            <v>Налоги на имущество и прибыль</v>
          </cell>
          <cell r="C25">
            <v>0.35056961556823873</v>
          </cell>
          <cell r="E25">
            <v>717005.53134427126</v>
          </cell>
          <cell r="F25">
            <v>408864.40677966108</v>
          </cell>
          <cell r="G25">
            <v>360762.71186440677</v>
          </cell>
          <cell r="H25">
            <v>1284531.5434279183</v>
          </cell>
          <cell r="I25">
            <v>1511451.8347100823</v>
          </cell>
          <cell r="J25">
            <v>1731836.8216033201</v>
          </cell>
          <cell r="K25">
            <v>13064267.489913408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BE25">
            <v>19078720.339643069</v>
          </cell>
        </row>
        <row r="26">
          <cell r="A26" t="str">
            <v>2.6.</v>
          </cell>
          <cell r="BE26">
            <v>0</v>
          </cell>
        </row>
        <row r="27">
          <cell r="A27">
            <v>2</v>
          </cell>
          <cell r="B27" t="str">
            <v>Итого затраты по проекту</v>
          </cell>
          <cell r="D27">
            <v>0</v>
          </cell>
          <cell r="E27">
            <v>29949255.531344272</v>
          </cell>
          <cell r="F27">
            <v>8979492.1943436638</v>
          </cell>
          <cell r="G27">
            <v>16336001.711864406</v>
          </cell>
          <cell r="H27">
            <v>2780802.5434279186</v>
          </cell>
          <cell r="I27">
            <v>3007722.8347100825</v>
          </cell>
          <cell r="J27">
            <v>3228107.8216033205</v>
          </cell>
          <cell r="K27">
            <v>14560538.489913408</v>
          </cell>
          <cell r="L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E27">
            <v>78841921.127207071</v>
          </cell>
        </row>
        <row r="28">
          <cell r="A28" t="str">
            <v>2.7.</v>
          </cell>
          <cell r="B28" t="str">
            <v>Затраты нарастающим итогом</v>
          </cell>
          <cell r="D28">
            <v>0</v>
          </cell>
          <cell r="E28">
            <v>29949255.531344272</v>
          </cell>
          <cell r="F28">
            <v>38928747.725687936</v>
          </cell>
          <cell r="G28">
            <v>55264749.43755234</v>
          </cell>
          <cell r="H28">
            <v>58045551.980980262</v>
          </cell>
          <cell r="I28">
            <v>61053274.815690346</v>
          </cell>
          <cell r="J28">
            <v>64281382.637293667</v>
          </cell>
          <cell r="K28">
            <v>78841921.127207071</v>
          </cell>
          <cell r="L28">
            <v>78841921.127207071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30">
          <cell r="B30" t="str">
            <v>% относимые на активы</v>
          </cell>
          <cell r="C30">
            <v>4170772.8758966546</v>
          </cell>
        </row>
        <row r="31">
          <cell r="B31" t="str">
            <v>Балансовая стоимость активов</v>
          </cell>
          <cell r="C31">
            <v>21864406.779661018</v>
          </cell>
          <cell r="E31">
            <v>21864406.779661018</v>
          </cell>
          <cell r="F31">
            <v>19677966.101694915</v>
          </cell>
          <cell r="G31">
            <v>17491525.423728812</v>
          </cell>
          <cell r="H31">
            <v>15305084.74576271</v>
          </cell>
          <cell r="I31">
            <v>13118644.067796607</v>
          </cell>
          <cell r="J31">
            <v>10932203.389830504</v>
          </cell>
          <cell r="K31">
            <v>8745762.7118644007</v>
          </cell>
        </row>
        <row r="32">
          <cell r="B32" t="str">
            <v>Годовая амортизации</v>
          </cell>
          <cell r="C32">
            <v>2186440.677966102</v>
          </cell>
          <cell r="E32">
            <v>19677966.101694915</v>
          </cell>
          <cell r="F32">
            <v>17491525.423728812</v>
          </cell>
          <cell r="G32">
            <v>15305084.74576271</v>
          </cell>
          <cell r="H32">
            <v>13118644.067796607</v>
          </cell>
          <cell r="I32">
            <v>10932203.389830504</v>
          </cell>
          <cell r="J32">
            <v>8745762.7118644007</v>
          </cell>
          <cell r="K32">
            <v>6559322.0338982986</v>
          </cell>
        </row>
        <row r="33">
          <cell r="B33" t="str">
            <v>Балансовая стоимость активов после реконструкции</v>
          </cell>
          <cell r="C33">
            <v>39544812.526374623</v>
          </cell>
          <cell r="H33">
            <v>39544812.526374623</v>
          </cell>
          <cell r="I33">
            <v>33895553.594035394</v>
          </cell>
          <cell r="J33">
            <v>28246294.661696162</v>
          </cell>
          <cell r="K33">
            <v>22597035.72935693</v>
          </cell>
        </row>
        <row r="34">
          <cell r="B34" t="str">
            <v>Годовая амортизации</v>
          </cell>
          <cell r="C34">
            <v>5649258.9323392315</v>
          </cell>
          <cell r="H34">
            <v>33895553.594035394</v>
          </cell>
          <cell r="I34">
            <v>28246294.661696162</v>
          </cell>
          <cell r="J34">
            <v>22597035.72935693</v>
          </cell>
          <cell r="K34">
            <v>16947776.797017697</v>
          </cell>
        </row>
        <row r="35">
          <cell r="B35" t="str">
            <v>Налог на имущество</v>
          </cell>
          <cell r="C35">
            <v>3712267.1505682459</v>
          </cell>
          <cell r="E35">
            <v>456966.10169491533</v>
          </cell>
          <cell r="F35">
            <v>408864.40677966108</v>
          </cell>
          <cell r="G35">
            <v>360762.71186440677</v>
          </cell>
          <cell r="H35">
            <v>807844.02732451039</v>
          </cell>
          <cell r="I35">
            <v>683560.33081304713</v>
          </cell>
          <cell r="J35">
            <v>559276.6343015841</v>
          </cell>
          <cell r="K35">
            <v>434992.93779012089</v>
          </cell>
        </row>
        <row r="36">
          <cell r="B36" t="str">
            <v>НДС от операционной деятельности</v>
          </cell>
          <cell r="C36">
            <v>9795970.639295999</v>
          </cell>
          <cell r="E36">
            <v>683487.79257600009</v>
          </cell>
          <cell r="F36">
            <v>303455.25935999997</v>
          </cell>
          <cell r="G36">
            <v>303455.25935999997</v>
          </cell>
          <cell r="H36">
            <v>2126393.0819999995</v>
          </cell>
          <cell r="I36">
            <v>2126393.0819999995</v>
          </cell>
          <cell r="J36">
            <v>2126393.0819999995</v>
          </cell>
          <cell r="K36">
            <v>2126393.0819999995</v>
          </cell>
        </row>
        <row r="37">
          <cell r="B37" t="str">
            <v>НДС к зачету до реконструкции</v>
          </cell>
          <cell r="C37">
            <v>3935593.220338983</v>
          </cell>
          <cell r="E37">
            <v>683487.79257600009</v>
          </cell>
          <cell r="F37">
            <v>986943.05193600012</v>
          </cell>
          <cell r="G37">
            <v>1290398.3112960001</v>
          </cell>
          <cell r="H37">
            <v>3416791.3932959996</v>
          </cell>
          <cell r="I37">
            <v>5543184.4752959991</v>
          </cell>
          <cell r="J37">
            <v>7669577.5572959986</v>
          </cell>
          <cell r="K37">
            <v>9795970.639295999</v>
          </cell>
        </row>
        <row r="38">
          <cell r="B38" t="str">
            <v>НДС к зачету после реконструкции</v>
          </cell>
          <cell r="C38">
            <v>8005632.2218317967</v>
          </cell>
        </row>
        <row r="39">
          <cell r="B39" t="str">
            <v>НДС к выплате</v>
          </cell>
          <cell r="C39">
            <v>1790338.4174642023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1790338.4174642023</v>
          </cell>
        </row>
        <row r="40">
          <cell r="B40" t="str">
            <v>Операционная выручка без НДС</v>
          </cell>
          <cell r="C40">
            <v>123912029.10719997</v>
          </cell>
          <cell r="E40">
            <v>3797154.4032000005</v>
          </cell>
          <cell r="F40">
            <v>1685862.5519999999</v>
          </cell>
          <cell r="G40">
            <v>1685862.5519999999</v>
          </cell>
          <cell r="H40">
            <v>11813294.899999999</v>
          </cell>
          <cell r="I40">
            <v>11813294.899999999</v>
          </cell>
          <cell r="J40">
            <v>11813294.899999999</v>
          </cell>
          <cell r="K40">
            <v>81303264.899999976</v>
          </cell>
        </row>
        <row r="41">
          <cell r="B41" t="str">
            <v>Прибыль для налогообложения</v>
          </cell>
          <cell r="C41">
            <v>58085332.041338831</v>
          </cell>
          <cell r="E41">
            <v>1083497.6235389831</v>
          </cell>
          <cell r="F41">
            <v>-2743182.6929066787</v>
          </cell>
          <cell r="G41">
            <v>-3198373.5535662482</v>
          </cell>
          <cell r="H41">
            <v>1986197.9837642</v>
          </cell>
          <cell r="I41">
            <v>3449547.9329043133</v>
          </cell>
          <cell r="J41">
            <v>4885667.4470905662</v>
          </cell>
          <cell r="K41">
            <v>52621977.3005137</v>
          </cell>
        </row>
        <row r="42">
          <cell r="B42" t="str">
            <v>Налог на прибыль</v>
          </cell>
          <cell r="C42">
            <v>15366453.189074822</v>
          </cell>
          <cell r="E42">
            <v>260039.42964935594</v>
          </cell>
          <cell r="F42">
            <v>0</v>
          </cell>
          <cell r="G42">
            <v>0</v>
          </cell>
          <cell r="H42">
            <v>476687.51610340801</v>
          </cell>
          <cell r="I42">
            <v>827891.50389703515</v>
          </cell>
          <cell r="J42">
            <v>1172560.1873017359</v>
          </cell>
          <cell r="K42">
            <v>12629274.552123288</v>
          </cell>
          <cell r="L42">
            <v>0</v>
          </cell>
        </row>
        <row r="44">
          <cell r="A44">
            <v>3</v>
          </cell>
          <cell r="B44" t="str">
            <v xml:space="preserve">Сальдо денежных средств </v>
          </cell>
          <cell r="D44">
            <v>0</v>
          </cell>
          <cell r="E44">
            <v>-25468613.335568272</v>
          </cell>
          <cell r="F44">
            <v>-6990174.3829836641</v>
          </cell>
          <cell r="G44">
            <v>-14346683.900504407</v>
          </cell>
          <cell r="H44">
            <v>11158885.438572079</v>
          </cell>
          <cell r="I44">
            <v>10931965.147289915</v>
          </cell>
          <cell r="J44">
            <v>10711580.160396677</v>
          </cell>
          <cell r="K44">
            <v>67078781.074622378</v>
          </cell>
          <cell r="L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E44">
            <v>53075740.20182471</v>
          </cell>
        </row>
        <row r="45">
          <cell r="A45" t="str">
            <v>3.1.</v>
          </cell>
          <cell r="B45" t="str">
            <v>Сальдо ден.средств нарастающим итогом</v>
          </cell>
          <cell r="D45">
            <v>0</v>
          </cell>
          <cell r="E45">
            <v>-25468613.335568272</v>
          </cell>
          <cell r="F45">
            <v>-32458787.718551934</v>
          </cell>
          <cell r="G45">
            <v>-46805471.619056344</v>
          </cell>
          <cell r="H45">
            <v>-35646586.180484265</v>
          </cell>
          <cell r="I45">
            <v>-24714621.033194356</v>
          </cell>
          <cell r="J45">
            <v>-14003040.872797683</v>
          </cell>
          <cell r="K45">
            <v>53075740.201824695</v>
          </cell>
          <cell r="L45">
            <v>53075740.201824695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</row>
        <row r="46">
          <cell r="B46" t="str">
            <v>Финансирование проекта</v>
          </cell>
        </row>
        <row r="47">
          <cell r="B47" t="str">
            <v>Доходность для акционера</v>
          </cell>
          <cell r="C47">
            <v>0.2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</row>
        <row r="48">
          <cell r="B48" t="str">
            <v>WACC</v>
          </cell>
          <cell r="C48">
            <v>0.12383999999999999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</row>
        <row r="49">
          <cell r="A49">
            <v>4</v>
          </cell>
          <cell r="B49" t="str">
            <v>Собственные средства (в том числе)</v>
          </cell>
          <cell r="C49">
            <v>0.4</v>
          </cell>
          <cell r="D49">
            <v>0</v>
          </cell>
          <cell r="E49">
            <v>10257695.334227309</v>
          </cell>
          <cell r="F49">
            <v>4629809.9133543819</v>
          </cell>
          <cell r="G49">
            <v>8075706.2759375023</v>
          </cell>
          <cell r="H49">
            <v>3369993.9565720563</v>
          </cell>
          <cell r="I49">
            <v>2030927.7039434069</v>
          </cell>
          <cell r="J49">
            <v>719091.88626861712</v>
          </cell>
          <cell r="K49">
            <v>0</v>
          </cell>
          <cell r="L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E49">
            <v>29083225.070303269</v>
          </cell>
        </row>
        <row r="50">
          <cell r="A50" t="str">
            <v>4.1.</v>
          </cell>
          <cell r="B50" t="str">
            <v>ООО "Новая высота"</v>
          </cell>
          <cell r="C50">
            <v>1</v>
          </cell>
          <cell r="D50">
            <v>1</v>
          </cell>
          <cell r="E50">
            <v>10257696.334227309</v>
          </cell>
          <cell r="F50">
            <v>14887506.247581691</v>
          </cell>
          <cell r="G50">
            <v>22963212.523519192</v>
          </cell>
          <cell r="H50">
            <v>26333206.480091248</v>
          </cell>
          <cell r="I50">
            <v>28364134.184034653</v>
          </cell>
          <cell r="J50">
            <v>29083226.070303269</v>
          </cell>
          <cell r="K50">
            <v>29083226.070303269</v>
          </cell>
          <cell r="L50">
            <v>29083226.070303269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E50">
            <v>0</v>
          </cell>
        </row>
        <row r="51">
          <cell r="A51" t="str">
            <v>4.2.</v>
          </cell>
          <cell r="B51" t="str">
            <v>Другой инвестор</v>
          </cell>
          <cell r="C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E51">
            <v>0</v>
          </cell>
        </row>
        <row r="52">
          <cell r="A52" t="str">
            <v>4.3.</v>
          </cell>
          <cell r="B52" t="str">
            <v>Собственные средства нарастающим итогом</v>
          </cell>
          <cell r="D52">
            <v>0</v>
          </cell>
          <cell r="E52">
            <v>10257695.334227309</v>
          </cell>
          <cell r="F52">
            <v>14887505.247581691</v>
          </cell>
          <cell r="G52">
            <v>22963211.523519192</v>
          </cell>
          <cell r="H52">
            <v>26333205.480091248</v>
          </cell>
          <cell r="I52">
            <v>28364133.184034653</v>
          </cell>
          <cell r="J52">
            <v>29083225.070303269</v>
          </cell>
          <cell r="K52">
            <v>29083225.070303269</v>
          </cell>
          <cell r="L52">
            <v>29083225.070303269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E52">
            <v>29083225.070303269</v>
          </cell>
        </row>
        <row r="53">
          <cell r="A53">
            <v>5</v>
          </cell>
          <cell r="B53" t="str">
            <v xml:space="preserve">     Выборка кредита (в том числе)</v>
          </cell>
          <cell r="C53">
            <v>0.6</v>
          </cell>
          <cell r="E53">
            <v>15281168.001340963</v>
          </cell>
          <cell r="F53">
            <v>4194104.6297901976</v>
          </cell>
          <cell r="G53">
            <v>8608010.3403026424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BE53">
            <v>28083282.971433803</v>
          </cell>
        </row>
        <row r="54">
          <cell r="A54" t="str">
            <v>5.1.</v>
          </cell>
          <cell r="B54" t="str">
            <v>ООО "Новая высота"</v>
          </cell>
          <cell r="C54">
            <v>1</v>
          </cell>
          <cell r="D54">
            <v>0</v>
          </cell>
          <cell r="E54">
            <v>15281168.001340963</v>
          </cell>
          <cell r="F54">
            <v>4194104.6297901976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A55" t="str">
            <v>5.2.</v>
          </cell>
          <cell r="B55" t="str">
            <v>Другой инвестор</v>
          </cell>
          <cell r="C55">
            <v>0</v>
          </cell>
          <cell r="BE55">
            <v>0</v>
          </cell>
        </row>
        <row r="56">
          <cell r="A56">
            <v>6</v>
          </cell>
          <cell r="B56" t="str">
            <v xml:space="preserve">     Погашение кредита (в том числе)</v>
          </cell>
          <cell r="E56">
            <v>0</v>
          </cell>
          <cell r="F56">
            <v>0</v>
          </cell>
          <cell r="G56">
            <v>0</v>
          </cell>
          <cell r="H56">
            <v>11158885.438572079</v>
          </cell>
          <cell r="I56">
            <v>10931965.147289915</v>
          </cell>
          <cell r="J56">
            <v>5992432.3855718095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E56">
            <v>28083282.971433803</v>
          </cell>
        </row>
        <row r="57">
          <cell r="A57" t="str">
            <v>6.1.</v>
          </cell>
          <cell r="B57" t="str">
            <v>ООО "Новая высота"</v>
          </cell>
          <cell r="C57">
            <v>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11158885.438572079</v>
          </cell>
          <cell r="I57">
            <v>10931965.147289915</v>
          </cell>
          <cell r="J57">
            <v>5992432.3855718095</v>
          </cell>
          <cell r="K57">
            <v>0</v>
          </cell>
          <cell r="L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E57">
            <v>28083282.971433803</v>
          </cell>
        </row>
        <row r="58">
          <cell r="A58" t="str">
            <v>6.2.</v>
          </cell>
          <cell r="B58" t="str">
            <v>Другой инвестор</v>
          </cell>
          <cell r="C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E58">
            <v>0</v>
          </cell>
        </row>
        <row r="59">
          <cell r="A59" t="str">
            <v>6.3.</v>
          </cell>
          <cell r="B59" t="str">
            <v xml:space="preserve">     Текущая задолженность по кредиту</v>
          </cell>
          <cell r="D59">
            <v>0</v>
          </cell>
          <cell r="E59">
            <v>15281168.001340963</v>
          </cell>
          <cell r="F59">
            <v>19475272.631131161</v>
          </cell>
          <cell r="G59">
            <v>28083282.971433803</v>
          </cell>
          <cell r="H59">
            <v>16924397.532861724</v>
          </cell>
          <cell r="I59">
            <v>5992432.3855718095</v>
          </cell>
          <cell r="J59">
            <v>0</v>
          </cell>
          <cell r="K59">
            <v>0</v>
          </cell>
          <cell r="L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E59">
            <v>0</v>
          </cell>
        </row>
        <row r="60">
          <cell r="A60">
            <v>7</v>
          </cell>
          <cell r="B60" t="str">
            <v xml:space="preserve">     Начисление процентов</v>
          </cell>
          <cell r="C60">
            <v>0.12</v>
          </cell>
          <cell r="E60">
            <v>70250</v>
          </cell>
          <cell r="F60">
            <v>1833740.1601609155</v>
          </cell>
          <cell r="G60">
            <v>2337032.7157357391</v>
          </cell>
          <cell r="H60">
            <v>3369993.9565720563</v>
          </cell>
          <cell r="I60">
            <v>2030927.7039434069</v>
          </cell>
          <cell r="J60">
            <v>719091.88626861712</v>
          </cell>
          <cell r="K60">
            <v>0</v>
          </cell>
          <cell r="L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E60">
            <v>10361036.422680736</v>
          </cell>
        </row>
        <row r="61">
          <cell r="B61" t="str">
            <v xml:space="preserve">     плата за открытый лимит</v>
          </cell>
          <cell r="C61">
            <v>2.5000000000000001E-3</v>
          </cell>
          <cell r="E61">
            <v>70250</v>
          </cell>
        </row>
        <row r="62">
          <cell r="A62" t="str">
            <v>7.1.</v>
          </cell>
          <cell r="B62" t="str">
            <v>Задолженность по процентам нараст. итогом</v>
          </cell>
          <cell r="E62">
            <v>70250</v>
          </cell>
          <cell r="F62">
            <v>1833740.1601609155</v>
          </cell>
          <cell r="G62">
            <v>2337032.7157357391</v>
          </cell>
          <cell r="H62">
            <v>3369993.9565720563</v>
          </cell>
          <cell r="I62">
            <v>2030927.7039434069</v>
          </cell>
          <cell r="J62">
            <v>719091.88626861712</v>
          </cell>
          <cell r="K62">
            <v>0</v>
          </cell>
          <cell r="L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</row>
        <row r="63">
          <cell r="A63">
            <v>8</v>
          </cell>
          <cell r="B63" t="str">
            <v xml:space="preserve">     Выплата процентов (в том числе)</v>
          </cell>
          <cell r="E63">
            <v>70250</v>
          </cell>
          <cell r="F63">
            <v>1833740.1601609155</v>
          </cell>
          <cell r="G63">
            <v>2337032.7157357391</v>
          </cell>
          <cell r="H63">
            <v>3369993.9565720563</v>
          </cell>
          <cell r="I63">
            <v>2030927.7039434069</v>
          </cell>
          <cell r="J63">
            <v>719091.88626861712</v>
          </cell>
          <cell r="K63">
            <v>0</v>
          </cell>
          <cell r="L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E63">
            <v>10361036.422680736</v>
          </cell>
        </row>
        <row r="64">
          <cell r="A64" t="str">
            <v>8.1.</v>
          </cell>
          <cell r="B64" t="str">
            <v>ООО "Новая высота"</v>
          </cell>
          <cell r="C64">
            <v>1</v>
          </cell>
          <cell r="D64">
            <v>0</v>
          </cell>
          <cell r="E64">
            <v>70250</v>
          </cell>
          <cell r="F64">
            <v>1833740.1601609155</v>
          </cell>
          <cell r="G64">
            <v>2337032.7157357391</v>
          </cell>
          <cell r="H64">
            <v>3369993.9565720563</v>
          </cell>
          <cell r="I64">
            <v>2030927.7039434069</v>
          </cell>
          <cell r="J64">
            <v>719091.88626861712</v>
          </cell>
          <cell r="K64">
            <v>0</v>
          </cell>
          <cell r="L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E64">
            <v>10361036.422680736</v>
          </cell>
        </row>
        <row r="65">
          <cell r="A65" t="str">
            <v>8.2.</v>
          </cell>
          <cell r="B65" t="str">
            <v>Другой инвестор</v>
          </cell>
          <cell r="C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E65">
            <v>0</v>
          </cell>
        </row>
        <row r="66">
          <cell r="A66" t="str">
            <v>8.3.</v>
          </cell>
          <cell r="B66" t="str">
            <v xml:space="preserve">     Текущая задолженность по процентам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</row>
        <row r="67">
          <cell r="B67" t="str">
            <v>Поток с учетом финансирования</v>
          </cell>
          <cell r="AS67" t="e">
            <v>#REF!</v>
          </cell>
          <cell r="AT67" t="e">
            <v>#REF!</v>
          </cell>
          <cell r="AU67" t="e">
            <v>#REF!</v>
          </cell>
          <cell r="AV67" t="e">
            <v>#REF!</v>
          </cell>
          <cell r="AW67" t="e">
            <v>#REF!</v>
          </cell>
          <cell r="AX67" t="e">
            <v>#REF!</v>
          </cell>
          <cell r="AY67" t="e">
            <v>#REF!</v>
          </cell>
          <cell r="AZ67" t="e">
            <v>#REF!</v>
          </cell>
        </row>
        <row r="69">
          <cell r="A69">
            <v>9</v>
          </cell>
          <cell r="B69" t="str">
            <v xml:space="preserve">Поток денежных средств с учетом финансирования 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4719147.774824867</v>
          </cell>
          <cell r="K69">
            <v>67078781.074622378</v>
          </cell>
          <cell r="L69">
            <v>0</v>
          </cell>
          <cell r="N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E69">
            <v>71797928.84944725</v>
          </cell>
        </row>
        <row r="70">
          <cell r="A70" t="str">
            <v>9.1.</v>
          </cell>
          <cell r="B70" t="str">
            <v>Поток денежных средств нарастающим итогом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4719147.774824867</v>
          </cell>
          <cell r="K70">
            <v>71797928.84944725</v>
          </cell>
          <cell r="L70">
            <v>71797928.84944725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</row>
        <row r="71">
          <cell r="E71">
            <v>0.51023532071934175</v>
          </cell>
          <cell r="F71">
            <v>0.46707592578922624</v>
          </cell>
          <cell r="G71">
            <v>0.52693495581913852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 t="e">
            <v>#DIV/0!</v>
          </cell>
          <cell r="M71" t="e">
            <v>#DIV/0!</v>
          </cell>
          <cell r="N71" t="e">
            <v>#DIV/0!</v>
          </cell>
          <cell r="O71" t="e">
            <v>#DIV/0!</v>
          </cell>
          <cell r="P71" t="e">
            <v>#DIV/0!</v>
          </cell>
          <cell r="Q71" t="e">
            <v>#DIV/0!</v>
          </cell>
          <cell r="R71" t="e">
            <v>#DIV/0!</v>
          </cell>
          <cell r="S71" t="e">
            <v>#DIV/0!</v>
          </cell>
          <cell r="T71" t="e">
            <v>#DIV/0!</v>
          </cell>
          <cell r="U71" t="e">
            <v>#DIV/0!</v>
          </cell>
          <cell r="V71" t="e">
            <v>#DIV/0!</v>
          </cell>
          <cell r="W71" t="e">
            <v>#DIV/0!</v>
          </cell>
          <cell r="X71" t="e">
            <v>#DIV/0!</v>
          </cell>
          <cell r="Y71" t="e">
            <v>#DIV/0!</v>
          </cell>
          <cell r="Z71" t="e">
            <v>#DIV/0!</v>
          </cell>
          <cell r="AA71" t="e">
            <v>#DIV/0!</v>
          </cell>
          <cell r="AB71" t="e">
            <v>#DIV/0!</v>
          </cell>
          <cell r="AC71" t="e">
            <v>#DIV/0!</v>
          </cell>
          <cell r="AD71" t="e">
            <v>#DIV/0!</v>
          </cell>
          <cell r="AE71" t="e">
            <v>#DIV/0!</v>
          </cell>
          <cell r="AF71" t="e">
            <v>#DIV/0!</v>
          </cell>
          <cell r="AG71" t="e">
            <v>#DIV/0!</v>
          </cell>
          <cell r="AH71" t="e">
            <v>#DIV/0!</v>
          </cell>
          <cell r="AI71" t="e">
            <v>#DIV/0!</v>
          </cell>
          <cell r="AJ71" t="e">
            <v>#DIV/0!</v>
          </cell>
          <cell r="AK71" t="e">
            <v>#DIV/0!</v>
          </cell>
          <cell r="AL71" t="e">
            <v>#DIV/0!</v>
          </cell>
          <cell r="AM71" t="e">
            <v>#DIV/0!</v>
          </cell>
          <cell r="AN71" t="e">
            <v>#DIV/0!</v>
          </cell>
          <cell r="AO71" t="e">
            <v>#DIV/0!</v>
          </cell>
          <cell r="AP71" t="e">
            <v>#DIV/0!</v>
          </cell>
          <cell r="AQ71" t="e">
            <v>#DIV/0!</v>
          </cell>
          <cell r="AR71" t="e">
            <v>#DIV/0!</v>
          </cell>
          <cell r="BE71">
            <v>0.97511399206367377</v>
          </cell>
        </row>
        <row r="73">
          <cell r="B73" t="str">
            <v>Настоящая стоимость выплат (PV)</v>
          </cell>
          <cell r="C73">
            <v>-22653648.757961996</v>
          </cell>
          <cell r="E73">
            <v>0</v>
          </cell>
          <cell r="F73">
            <v>1</v>
          </cell>
          <cell r="G73">
            <v>2</v>
          </cell>
          <cell r="H73">
            <v>3</v>
          </cell>
          <cell r="I73">
            <v>4</v>
          </cell>
          <cell r="J73">
            <v>5</v>
          </cell>
          <cell r="K73">
            <v>6</v>
          </cell>
        </row>
        <row r="74">
          <cell r="B74" t="str">
            <v>Будующая стоимость поступлений(FV)</v>
          </cell>
          <cell r="C74">
            <v>71878848.140889883</v>
          </cell>
          <cell r="E74">
            <v>6</v>
          </cell>
          <cell r="F74">
            <v>5</v>
          </cell>
          <cell r="G74">
            <v>4</v>
          </cell>
          <cell r="H74">
            <v>3</v>
          </cell>
          <cell r="I74">
            <v>2</v>
          </cell>
          <cell r="J74">
            <v>1</v>
          </cell>
          <cell r="K74">
            <v>0</v>
          </cell>
        </row>
        <row r="75">
          <cell r="B75" t="str">
            <v>MIRR</v>
          </cell>
          <cell r="C75">
            <v>0.21220803323639048</v>
          </cell>
          <cell r="D75">
            <v>0</v>
          </cell>
          <cell r="E75">
            <v>-10257695.334227309</v>
          </cell>
          <cell r="F75">
            <v>-4629809.9133543819</v>
          </cell>
          <cell r="G75">
            <v>-8075706.2759375023</v>
          </cell>
          <cell r="H75">
            <v>-3369993.9565720563</v>
          </cell>
          <cell r="I75">
            <v>-2030927.7039434069</v>
          </cell>
          <cell r="J75">
            <v>4000055.8885562499</v>
          </cell>
          <cell r="K75">
            <v>67078781.074622378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</row>
        <row r="76">
          <cell r="B76" t="str">
            <v>IRR</v>
          </cell>
          <cell r="C76">
            <v>0.21513631767791194</v>
          </cell>
          <cell r="D76">
            <v>0</v>
          </cell>
          <cell r="E76">
            <v>-10257695.334227309</v>
          </cell>
          <cell r="F76">
            <v>-3858174.9277953184</v>
          </cell>
          <cell r="G76">
            <v>-5608129.3582899319</v>
          </cell>
          <cell r="H76">
            <v>-1950227.9841273474</v>
          </cell>
          <cell r="I76">
            <v>-979421.15352209064</v>
          </cell>
          <cell r="J76">
            <v>4800067.0662674997</v>
          </cell>
          <cell r="K76">
            <v>67078781.074622378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</row>
        <row r="77">
          <cell r="B77" t="str">
            <v>PI</v>
          </cell>
          <cell r="C77">
            <v>1.062613844934807</v>
          </cell>
          <cell r="D77">
            <v>0</v>
          </cell>
          <cell r="E77">
            <v>-10257695.334227309</v>
          </cell>
          <cell r="F77">
            <v>-3858174.9277953184</v>
          </cell>
          <cell r="G77">
            <v>-5608129.3582899319</v>
          </cell>
          <cell r="H77">
            <v>-1950227.9841273474</v>
          </cell>
          <cell r="I77">
            <v>-979421.15352209064</v>
          </cell>
          <cell r="J77">
            <v>1607532.7484231328</v>
          </cell>
          <cell r="K77">
            <v>22464548.060077477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</row>
        <row r="78">
          <cell r="B78" t="str">
            <v>NPV</v>
          </cell>
          <cell r="C78">
            <v>1182026.7087821788</v>
          </cell>
          <cell r="D78">
            <v>0</v>
          </cell>
          <cell r="E78">
            <v>-10257695.334227309</v>
          </cell>
          <cell r="F78">
            <v>-14115870.262022628</v>
          </cell>
          <cell r="G78">
            <v>-19723999.62031256</v>
          </cell>
          <cell r="H78">
            <v>-21674227.604439907</v>
          </cell>
          <cell r="I78">
            <v>-22653648.757961996</v>
          </cell>
          <cell r="J78">
            <v>-21046116.009538863</v>
          </cell>
          <cell r="K78">
            <v>1418432.0505386144</v>
          </cell>
          <cell r="L78">
            <v>1418432.0505386144</v>
          </cell>
          <cell r="M78">
            <v>1418432.0505386144</v>
          </cell>
          <cell r="N78">
            <v>1418432.0505386144</v>
          </cell>
          <cell r="O78">
            <v>1418432.0505386144</v>
          </cell>
          <cell r="P78">
            <v>1418432.0505386144</v>
          </cell>
          <cell r="Q78">
            <v>1418432.0505386144</v>
          </cell>
          <cell r="R78">
            <v>1418432.0505386144</v>
          </cell>
          <cell r="S78">
            <v>1418432.0505386144</v>
          </cell>
          <cell r="T78">
            <v>1418432.0505386144</v>
          </cell>
          <cell r="U78">
            <v>1418432.0505386144</v>
          </cell>
          <cell r="V78">
            <v>1418432.0505386144</v>
          </cell>
          <cell r="W78">
            <v>1418432.0505386144</v>
          </cell>
          <cell r="X78">
            <v>1418432.0505386144</v>
          </cell>
          <cell r="Y78">
            <v>1418432.0505386144</v>
          </cell>
          <cell r="Z78">
            <v>1418432.0505386144</v>
          </cell>
          <cell r="AA78">
            <v>1418432.0505386144</v>
          </cell>
          <cell r="AB78">
            <v>1418432.0505386144</v>
          </cell>
          <cell r="AC78">
            <v>1418432.0505386144</v>
          </cell>
          <cell r="AD78">
            <v>1418432.0505386144</v>
          </cell>
          <cell r="AE78">
            <v>1418432.0505386144</v>
          </cell>
          <cell r="AF78">
            <v>1418432.0505386144</v>
          </cell>
          <cell r="AG78">
            <v>1418432.0505386144</v>
          </cell>
          <cell r="AH78">
            <v>1418432.0505386144</v>
          </cell>
          <cell r="AI78">
            <v>1418432.0505386144</v>
          </cell>
          <cell r="AJ78">
            <v>1418432.0505386144</v>
          </cell>
          <cell r="AK78">
            <v>1418432.0505386144</v>
          </cell>
          <cell r="AL78">
            <v>1418432.0505386144</v>
          </cell>
          <cell r="AM78">
            <v>1418432.0505386144</v>
          </cell>
          <cell r="AN78">
            <v>1418432.0505386144</v>
          </cell>
          <cell r="AO78">
            <v>1418432.0505386144</v>
          </cell>
          <cell r="AP78">
            <v>1418432.0505386144</v>
          </cell>
          <cell r="AQ78">
            <v>1418432.0505386144</v>
          </cell>
          <cell r="AR78">
            <v>1418432.0505386144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</row>
        <row r="79">
          <cell r="B79" t="str">
            <v>IP</v>
          </cell>
          <cell r="C79">
            <v>0.21513631767791194</v>
          </cell>
          <cell r="D79">
            <v>0</v>
          </cell>
          <cell r="E79">
            <v>-10257695.334227309</v>
          </cell>
          <cell r="F79">
            <v>-17094308.049649253</v>
          </cell>
          <cell r="G79">
            <v>-28847620.812640183</v>
          </cell>
          <cell r="H79">
            <v>-38423785.684612341</v>
          </cell>
          <cell r="I79">
            <v>-48721065.151988514</v>
          </cell>
          <cell r="J79">
            <v>-55202679.813576713</v>
          </cell>
          <cell r="K79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II"/>
      <sheetName val="Report"/>
      <sheetName val="Data-in"/>
      <sheetName val="Balance"/>
      <sheetName val="Results"/>
      <sheetName val="Sensivity"/>
      <sheetName val="Kredit"/>
      <sheetName val="NPV"/>
      <sheetName val="Break-even"/>
      <sheetName val="Liquidity"/>
      <sheetName val="Profitability"/>
      <sheetName val="Activity"/>
      <sheetName val="Assets"/>
      <sheetName val="Sens"/>
      <sheetName val="esn"/>
      <sheetName val="Поток"/>
      <sheetName val="Assumptions"/>
      <sheetName val="XLR_NoRangeSheet"/>
      <sheetName val="Компенсация2"/>
    </sheetNames>
    <sheetDataSet>
      <sheetData sheetId="0" refreshError="1"/>
      <sheetData sheetId="1" refreshError="1"/>
      <sheetData sheetId="2" refreshError="1">
        <row r="974">
          <cell r="B974">
            <v>360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-02"/>
      <sheetName val="Project"/>
      <sheetName val="ВРИ"/>
      <sheetName val="Dev"/>
      <sheetName val="Sale"/>
      <sheetName val="CF"/>
      <sheetName val="CF_G"/>
      <sheetName val="For_Print"/>
      <sheetName val="Inputs"/>
    </sheetNames>
    <sheetDataSet>
      <sheetData sheetId="0"/>
      <sheetData sheetId="1">
        <row r="14">
          <cell r="F14" t="str">
            <v>Собственность</v>
          </cell>
        </row>
      </sheetData>
      <sheetData sheetId="2"/>
      <sheetData sheetId="3"/>
      <sheetData sheetId="4"/>
      <sheetData sheetId="5">
        <row r="9">
          <cell r="O9">
            <v>43891</v>
          </cell>
          <cell r="P9">
            <v>43922</v>
          </cell>
          <cell r="Q9">
            <v>43952</v>
          </cell>
          <cell r="R9">
            <v>43983</v>
          </cell>
          <cell r="S9">
            <v>44013</v>
          </cell>
          <cell r="T9">
            <v>44044</v>
          </cell>
          <cell r="U9">
            <v>44075</v>
          </cell>
          <cell r="V9">
            <v>44105</v>
          </cell>
          <cell r="W9">
            <v>44136</v>
          </cell>
          <cell r="X9">
            <v>44166</v>
          </cell>
          <cell r="Y9">
            <v>44197</v>
          </cell>
          <cell r="Z9">
            <v>44228</v>
          </cell>
          <cell r="AA9">
            <v>44256</v>
          </cell>
          <cell r="AB9">
            <v>44287</v>
          </cell>
          <cell r="AC9">
            <v>44317</v>
          </cell>
          <cell r="AD9">
            <v>44348</v>
          </cell>
          <cell r="AE9">
            <v>44378</v>
          </cell>
          <cell r="AF9">
            <v>44409</v>
          </cell>
          <cell r="AG9">
            <v>44440</v>
          </cell>
          <cell r="AH9">
            <v>44470</v>
          </cell>
          <cell r="AI9">
            <v>44501</v>
          </cell>
          <cell r="AJ9">
            <v>44531</v>
          </cell>
          <cell r="AK9">
            <v>44562</v>
          </cell>
          <cell r="AL9">
            <v>44593</v>
          </cell>
          <cell r="AM9">
            <v>44621</v>
          </cell>
          <cell r="AN9">
            <v>44652</v>
          </cell>
          <cell r="AO9">
            <v>44682</v>
          </cell>
          <cell r="AP9">
            <v>44713</v>
          </cell>
          <cell r="AQ9">
            <v>44743</v>
          </cell>
          <cell r="AR9">
            <v>44774</v>
          </cell>
          <cell r="AS9">
            <v>44805</v>
          </cell>
          <cell r="AT9">
            <v>44835</v>
          </cell>
          <cell r="AU9">
            <v>44866</v>
          </cell>
          <cell r="AV9">
            <v>44896</v>
          </cell>
          <cell r="AW9">
            <v>44927</v>
          </cell>
          <cell r="AX9">
            <v>44958</v>
          </cell>
          <cell r="AY9">
            <v>44986</v>
          </cell>
          <cell r="AZ9">
            <v>45017</v>
          </cell>
          <cell r="BA9">
            <v>45047</v>
          </cell>
          <cell r="BB9">
            <v>45078</v>
          </cell>
          <cell r="BC9">
            <v>45108</v>
          </cell>
          <cell r="BD9">
            <v>45139</v>
          </cell>
          <cell r="BE9">
            <v>45170</v>
          </cell>
          <cell r="BF9">
            <v>45200</v>
          </cell>
          <cell r="BG9">
            <v>45231</v>
          </cell>
          <cell r="BH9">
            <v>45261</v>
          </cell>
          <cell r="BI9">
            <v>45292</v>
          </cell>
          <cell r="BJ9">
            <v>45323</v>
          </cell>
          <cell r="BK9">
            <v>45352</v>
          </cell>
          <cell r="BL9">
            <v>45383</v>
          </cell>
          <cell r="BM9">
            <v>45413</v>
          </cell>
          <cell r="BN9">
            <v>45444</v>
          </cell>
          <cell r="BO9">
            <v>45474</v>
          </cell>
          <cell r="BP9">
            <v>45505</v>
          </cell>
          <cell r="BQ9">
            <v>45536</v>
          </cell>
          <cell r="BR9">
            <v>45566</v>
          </cell>
          <cell r="BS9">
            <v>45597</v>
          </cell>
          <cell r="BT9">
            <v>45627</v>
          </cell>
          <cell r="BU9">
            <v>45658</v>
          </cell>
          <cell r="BV9">
            <v>45689</v>
          </cell>
          <cell r="BW9">
            <v>45717</v>
          </cell>
          <cell r="BX9">
            <v>45748</v>
          </cell>
          <cell r="BY9">
            <v>45778</v>
          </cell>
          <cell r="BZ9">
            <v>45809</v>
          </cell>
          <cell r="CA9">
            <v>45839</v>
          </cell>
          <cell r="CB9">
            <v>45870</v>
          </cell>
          <cell r="CC9">
            <v>45901</v>
          </cell>
          <cell r="CD9">
            <v>45931</v>
          </cell>
          <cell r="CE9">
            <v>45962</v>
          </cell>
          <cell r="CF9">
            <v>45992</v>
          </cell>
          <cell r="CG9">
            <v>46023</v>
          </cell>
          <cell r="CH9">
            <v>46054</v>
          </cell>
          <cell r="CI9">
            <v>46082</v>
          </cell>
          <cell r="CJ9">
            <v>46113</v>
          </cell>
          <cell r="CK9">
            <v>46143</v>
          </cell>
          <cell r="CL9">
            <v>46174</v>
          </cell>
          <cell r="CM9">
            <v>46204</v>
          </cell>
          <cell r="CN9">
            <v>46235</v>
          </cell>
          <cell r="CO9">
            <v>46266</v>
          </cell>
          <cell r="CP9">
            <v>46296</v>
          </cell>
          <cell r="CQ9">
            <v>46327</v>
          </cell>
          <cell r="CR9">
            <v>46357</v>
          </cell>
          <cell r="CS9">
            <v>46388</v>
          </cell>
          <cell r="CT9">
            <v>46419</v>
          </cell>
          <cell r="CU9">
            <v>46447</v>
          </cell>
          <cell r="CV9">
            <v>46478</v>
          </cell>
          <cell r="CW9">
            <v>46508</v>
          </cell>
          <cell r="CX9">
            <v>46539</v>
          </cell>
          <cell r="CY9">
            <v>46569</v>
          </cell>
          <cell r="CZ9">
            <v>46600</v>
          </cell>
          <cell r="DA9">
            <v>46631</v>
          </cell>
          <cell r="DB9">
            <v>46661</v>
          </cell>
          <cell r="DC9">
            <v>46692</v>
          </cell>
          <cell r="DD9">
            <v>46722</v>
          </cell>
          <cell r="DE9">
            <v>46753</v>
          </cell>
          <cell r="DF9">
            <v>46784</v>
          </cell>
          <cell r="DG9">
            <v>46813</v>
          </cell>
          <cell r="DH9">
            <v>46844</v>
          </cell>
          <cell r="DI9">
            <v>46874</v>
          </cell>
          <cell r="DJ9">
            <v>46905</v>
          </cell>
          <cell r="DK9">
            <v>46935</v>
          </cell>
          <cell r="DL9">
            <v>46966</v>
          </cell>
          <cell r="DM9">
            <v>46997</v>
          </cell>
          <cell r="DN9">
            <v>47027</v>
          </cell>
          <cell r="DO9">
            <v>47058</v>
          </cell>
          <cell r="DP9">
            <v>47088</v>
          </cell>
          <cell r="DQ9">
            <v>47119</v>
          </cell>
          <cell r="DR9">
            <v>47150</v>
          </cell>
          <cell r="DS9">
            <v>47178</v>
          </cell>
          <cell r="DT9">
            <v>47209</v>
          </cell>
          <cell r="DU9">
            <v>47239</v>
          </cell>
          <cell r="DV9">
            <v>47270</v>
          </cell>
          <cell r="DW9">
            <v>47300</v>
          </cell>
          <cell r="DX9">
            <v>47331</v>
          </cell>
          <cell r="DY9">
            <v>47362</v>
          </cell>
          <cell r="DZ9">
            <v>47392</v>
          </cell>
          <cell r="EA9">
            <v>47423</v>
          </cell>
          <cell r="EB9">
            <v>47453</v>
          </cell>
          <cell r="EC9">
            <v>47484</v>
          </cell>
          <cell r="ED9">
            <v>47515</v>
          </cell>
          <cell r="EE9">
            <v>47543</v>
          </cell>
          <cell r="EF9">
            <v>47574</v>
          </cell>
          <cell r="EG9">
            <v>47604</v>
          </cell>
          <cell r="EH9">
            <v>47635</v>
          </cell>
          <cell r="EI9">
            <v>47665</v>
          </cell>
          <cell r="EJ9">
            <v>47696</v>
          </cell>
          <cell r="EK9">
            <v>47727</v>
          </cell>
          <cell r="EL9">
            <v>47757</v>
          </cell>
          <cell r="EM9">
            <v>47788</v>
          </cell>
          <cell r="EN9">
            <v>47818</v>
          </cell>
          <cell r="EO9">
            <v>47849</v>
          </cell>
          <cell r="EP9">
            <v>47880</v>
          </cell>
          <cell r="EQ9">
            <v>47908</v>
          </cell>
          <cell r="ER9">
            <v>47939</v>
          </cell>
          <cell r="ES9">
            <v>47969</v>
          </cell>
          <cell r="ET9">
            <v>48000</v>
          </cell>
          <cell r="EU9">
            <v>48030</v>
          </cell>
          <cell r="EV9">
            <v>48061</v>
          </cell>
          <cell r="EW9">
            <v>48092</v>
          </cell>
        </row>
      </sheetData>
      <sheetData sheetId="6"/>
      <sheetData sheetId="7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 ФЭД ИТОГ"/>
      <sheetName val="от ФЭД 4оч"/>
      <sheetName val="от ФЭД 3оч"/>
      <sheetName val="от ФЭД 2оч"/>
      <sheetName val="от ФЭД 2.1-2.4"/>
      <sheetName val="от ФЭД 3 кв."/>
      <sheetName val="от ФЭД 1оч"/>
      <sheetName val="1. ПЗР"/>
      <sheetName val="2. ТЭП"/>
      <sheetName val="3. ФЭП_стар"/>
      <sheetName val="4. Р-Д образец"/>
      <sheetName val="3. Р-Д"/>
      <sheetName val="5. C-F образец"/>
      <sheetName val="7.1 ТТЗ"/>
      <sheetName val="C-F ДЦ_ар"/>
      <sheetName val="ТЭП_ДЦ"/>
      <sheetName val="Страхование"/>
      <sheetName val="5. ФЭП"/>
      <sheetName val="Всп 6. Лимиты_УКС"/>
      <sheetName val="6. Затраты"/>
      <sheetName val="6.1. Себ-сть"/>
      <sheetName val="6.2. ЗВИП"/>
      <sheetName val="Всп 6.2 ЗВИП"/>
      <sheetName val="6.3. Инж сети"/>
      <sheetName val="6.4. ИсхПл"/>
      <sheetName val="6.5. Экспл"/>
      <sheetName val="7. Выручка"/>
      <sheetName val="7.2. ВходПл"/>
      <sheetName val="зачет Дивидаг"/>
      <sheetName val="Всп 6.3. Инж сети"/>
      <sheetName val="8. Изм"/>
      <sheetName val="9. Л-П-Ф"/>
      <sheetName val="10. Бюджет"/>
      <sheetName val="11. АЧП"/>
      <sheetName val="12. ДЭиФ"/>
      <sheetName val="Всп 7.1. ТТЗ"/>
      <sheetName val="Всп 6.2. Изм ВРИ"/>
      <sheetName val="сравнен_ТЭП_DD_база"/>
      <sheetName val="для Резюме"/>
      <sheetName val="перебаз.пож.депо_авг.2012"/>
      <sheetName val="доля"/>
      <sheetName val="Кредит аренда"/>
      <sheetName val="структура сс"/>
      <sheetName val="не строитм 2-й эт.3-й оч."/>
      <sheetName val="Всп данные от укс"/>
      <sheetName val="Всп 6.2. ЗПО"/>
      <sheetName val="изм ВРИ черновик"/>
      <sheetName val="ТЭП"/>
      <sheetName val="Снос"/>
      <sheetName val="Динамика продаж"/>
      <sheetName val="оптимиз.1 оч."/>
      <sheetName val="оптимиз.2 и 4 оч."/>
      <sheetName val="ФЭП"/>
      <sheetName val="ИСБС"/>
      <sheetName val="себест полезн"/>
      <sheetName val="сети"/>
      <sheetName val="зем.платежи"/>
      <sheetName val="КД_анализ кап.вл."/>
      <sheetName val="сверка налоги"/>
      <sheetName val="Лимит Инвестора"/>
      <sheetName val="Деловой центр"/>
      <sheetName val="Лист2"/>
      <sheetName val="Лист3"/>
      <sheetName val="ТЭП_рез"/>
      <sheetName val="факт_2 оч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й"/>
      <sheetName val="Роли и доли -К"/>
      <sheetName val="Лист1"/>
      <sheetName val="Роли и доли - по укрупн"/>
      <sheetName val="Расчет себестоимости"/>
      <sheetName val="CF План договор"/>
      <sheetName val="Для диаграммы"/>
      <sheetName val="Adjustment schedule"/>
      <sheetName val="ТЭО Ломоносовский, 31 от февр"/>
      <sheetName val="Table summary Sep 2001"/>
      <sheetName val="Справочники"/>
      <sheetName val="Мэппинг АХР"/>
    </sheetNames>
    <sheetDataSet>
      <sheetData sheetId="0">
        <row r="1">
          <cell r="A1" t="str">
            <v>ПРОЕКТ: Ломоносовский пр., 31</v>
          </cell>
        </row>
      </sheetData>
      <sheetData sheetId="1">
        <row r="7">
          <cell r="C7">
            <v>713.4</v>
          </cell>
          <cell r="D7">
            <v>713.4</v>
          </cell>
        </row>
        <row r="8">
          <cell r="C8">
            <v>1220</v>
          </cell>
          <cell r="D8">
            <v>1220</v>
          </cell>
          <cell r="E8">
            <v>20000</v>
          </cell>
        </row>
        <row r="31">
          <cell r="C31">
            <v>0.33299999999999996</v>
          </cell>
          <cell r="D31">
            <v>0.33300000000000002</v>
          </cell>
          <cell r="E31">
            <v>0.33300000000000002</v>
          </cell>
        </row>
        <row r="86">
          <cell r="E86" t="e">
            <v>#REF!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Л.97г.пр.Нат."/>
      <sheetName val="ПЛ.ПРИБ.97г.ф7п,8п Нат."/>
      <sheetName val="ВбФ97г.пр.Нат."/>
      <sheetName val="ЦЕНЫ 97г. Нат."/>
      <sheetName val="НАЛ_97г_пр_Нат_"/>
      <sheetName val="на 3 мес (2%)"/>
      <sheetName val="1"/>
      <sheetName val="Приложение 3 СУМ."/>
      <sheetName val="эл-ты Зав "/>
      <sheetName val="анализ"/>
      <sheetName val="Exhibit"/>
      <sheetName val="Setup"/>
      <sheetName val="KENLBOPK"/>
      <sheetName val="PLAN97N"/>
      <sheetName val="Краснодар_Затраты"/>
      <sheetName val="ЕРД_ЮГ"/>
      <sheetName val="Предпосылки"/>
      <sheetName val="Списки"/>
    </sheetNames>
    <sheetDataSet>
      <sheetData sheetId="0" refreshError="1">
        <row r="2">
          <cell r="K2" t="str">
            <v>Форма 16п-1.1</v>
          </cell>
          <cell r="M2" t="str">
            <v xml:space="preserve">                                                                         УТВЕРЖДАЮ :</v>
          </cell>
          <cell r="W2" t="str">
            <v>Форма 16п-1.2</v>
          </cell>
          <cell r="Y2" t="str">
            <v xml:space="preserve">                                                                         УТВЕРЖДАЮ :</v>
          </cell>
          <cell r="AI2" t="str">
            <v>Форма 16п-1.3</v>
          </cell>
          <cell r="AK2" t="str">
            <v xml:space="preserve">                                                                         УТВЕРЖДАЮ :</v>
          </cell>
          <cell r="AU2" t="str">
            <v>Форма 16п-1.4</v>
          </cell>
          <cell r="AW2" t="str">
            <v xml:space="preserve">                                                                         УТВЕРЖДАЮ :</v>
          </cell>
          <cell r="BG2" t="str">
            <v>Форма 16п-1</v>
          </cell>
          <cell r="BI2" t="str">
            <v xml:space="preserve">                                                                         УТВЕРЖДАЮ :</v>
          </cell>
        </row>
        <row r="3">
          <cell r="M3" t="str">
            <v xml:space="preserve">                                                                         Генеральный директор</v>
          </cell>
          <cell r="Y3" t="str">
            <v xml:space="preserve">                                                                         Генеральный директор</v>
          </cell>
          <cell r="AK3" t="str">
            <v xml:space="preserve">                                                                         Генеральный директор</v>
          </cell>
          <cell r="AW3" t="str">
            <v xml:space="preserve">                                                                         Генеральный директор</v>
          </cell>
          <cell r="BI3" t="str">
            <v xml:space="preserve">                                                                         Генеральный директор</v>
          </cell>
        </row>
        <row r="4">
          <cell r="M4" t="str">
            <v xml:space="preserve">                                                                         РАО "Норильский никель"</v>
          </cell>
          <cell r="Y4" t="str">
            <v xml:space="preserve">                                                                         РАО "Норильский никель"</v>
          </cell>
          <cell r="AK4" t="str">
            <v xml:space="preserve">                                                                         РАО "Норильский никель"</v>
          </cell>
          <cell r="AW4" t="str">
            <v xml:space="preserve">                                                                         РАО "Норильский никель"</v>
          </cell>
          <cell r="BI4" t="str">
            <v xml:space="preserve">                                                                         РАО "Норильский никель"</v>
          </cell>
        </row>
        <row r="6">
          <cell r="M6" t="str">
            <v xml:space="preserve">                                                                                           А.Г.Хлопонин</v>
          </cell>
          <cell r="Y6" t="str">
            <v xml:space="preserve">                                                                                           А.Г.Хлопонин</v>
          </cell>
          <cell r="AK6" t="str">
            <v xml:space="preserve">                                                                                           А.Г.Хлопонин</v>
          </cell>
          <cell r="AW6" t="str">
            <v xml:space="preserve">                                                                                           А.Г.Хлопонин</v>
          </cell>
          <cell r="BI6" t="str">
            <v xml:space="preserve">                                                                                           А.Г.Хлопонин</v>
          </cell>
        </row>
        <row r="7">
          <cell r="M7" t="str">
            <v xml:space="preserve">                                                                         "     "                    1997 г.</v>
          </cell>
          <cell r="Y7" t="str">
            <v xml:space="preserve">                                                                         "     "                    1997 г.</v>
          </cell>
          <cell r="AK7" t="str">
            <v xml:space="preserve">                                                                         "     "                    1997 г.</v>
          </cell>
          <cell r="AW7" t="str">
            <v xml:space="preserve">                                                                         "     "                    1997 г.</v>
          </cell>
          <cell r="BI7" t="str">
            <v xml:space="preserve">                                                                         "     "                    1997 г.</v>
          </cell>
        </row>
        <row r="8">
          <cell r="J8" t="str">
            <v xml:space="preserve"> </v>
          </cell>
          <cell r="V8" t="str">
            <v xml:space="preserve"> </v>
          </cell>
          <cell r="AH8" t="str">
            <v xml:space="preserve"> </v>
          </cell>
          <cell r="AT8" t="str">
            <v xml:space="preserve"> </v>
          </cell>
          <cell r="BF8" t="str">
            <v xml:space="preserve"> </v>
          </cell>
        </row>
        <row r="9">
          <cell r="J9" t="str">
            <v xml:space="preserve">                                      Распределение платежей в бюджеты и отчислений во внебюджетные фонды</v>
          </cell>
          <cell r="V9" t="str">
            <v xml:space="preserve">                                      Распределение платежей в бюджеты и отчислений во внебюджетные фонды</v>
          </cell>
          <cell r="AH9" t="str">
            <v xml:space="preserve">                                      Распределение платежей в бюджеты и отчислений во внебюджетные фонды</v>
          </cell>
          <cell r="AT9" t="str">
            <v xml:space="preserve">                                      Распределение платежей в бюджеты и отчислений во внебюджетные фонды</v>
          </cell>
          <cell r="BF9" t="str">
            <v xml:space="preserve">                                      Распределение платежей в бюджеты и отчислений во внебюджетные фонды</v>
          </cell>
        </row>
        <row r="10">
          <cell r="J10" t="str">
            <v xml:space="preserve">                                                                   по АО "Норильский комбинат" на 1 квартал 1997 год</v>
          </cell>
          <cell r="V10" t="str">
            <v xml:space="preserve">                                                                   по АО "Норильский комбинат" на 2 квартал 1997 год</v>
          </cell>
          <cell r="AH10" t="str">
            <v xml:space="preserve">                                                                   по АО "Норильский комбинат" на 3 квартал 1997 год</v>
          </cell>
          <cell r="AT10" t="str">
            <v xml:space="preserve">                                                                   по АО "Норильский комбинат" на 4 квартал 1997 год</v>
          </cell>
          <cell r="BF10" t="str">
            <v xml:space="preserve">                                                                   по АО "Норильский комбинат" на 1997 год</v>
          </cell>
        </row>
        <row r="12">
          <cell r="L12" t="str">
            <v xml:space="preserve"> Федеральный бюджет</v>
          </cell>
          <cell r="N12" t="str">
            <v xml:space="preserve">  Краевой бюджет</v>
          </cell>
          <cell r="P12" t="str">
            <v xml:space="preserve">  Городской бюджет</v>
          </cell>
          <cell r="R12" t="str">
            <v xml:space="preserve">     Бюджет ТАО</v>
          </cell>
          <cell r="T12" t="str">
            <v>Остается</v>
          </cell>
          <cell r="X12" t="str">
            <v xml:space="preserve"> Федеральный бюджет</v>
          </cell>
          <cell r="Z12" t="str">
            <v xml:space="preserve">  Краевой бюджет</v>
          </cell>
          <cell r="AB12" t="str">
            <v xml:space="preserve">  Городской бюджет</v>
          </cell>
          <cell r="AD12" t="str">
            <v xml:space="preserve">     Бюджет ТАО</v>
          </cell>
          <cell r="AF12" t="str">
            <v>Остается</v>
          </cell>
          <cell r="AJ12" t="str">
            <v xml:space="preserve"> Федеральный бюджет</v>
          </cell>
          <cell r="AL12" t="str">
            <v xml:space="preserve">  Краевой бюджет</v>
          </cell>
          <cell r="AN12" t="str">
            <v xml:space="preserve">  Городской бюджет</v>
          </cell>
          <cell r="AP12" t="str">
            <v xml:space="preserve">     Бюджет ТАО</v>
          </cell>
          <cell r="AR12" t="str">
            <v>Остается</v>
          </cell>
          <cell r="AV12" t="str">
            <v xml:space="preserve"> Федеральный бюджет</v>
          </cell>
          <cell r="AX12" t="str">
            <v xml:space="preserve">  Краевой бюджет</v>
          </cell>
          <cell r="AZ12" t="str">
            <v xml:space="preserve">  Городской бюджет</v>
          </cell>
          <cell r="BB12" t="str">
            <v xml:space="preserve">     Бюджет ТАО</v>
          </cell>
          <cell r="BD12" t="str">
            <v>Остается</v>
          </cell>
          <cell r="BH12" t="str">
            <v xml:space="preserve"> Федеральный бюджет</v>
          </cell>
          <cell r="BJ12" t="str">
            <v xml:space="preserve">  Краевой бюджет</v>
          </cell>
          <cell r="BL12" t="str">
            <v xml:space="preserve">  Городской бюджет</v>
          </cell>
          <cell r="BN12" t="str">
            <v xml:space="preserve">     Бюджет ТАО</v>
          </cell>
          <cell r="BP12" t="str">
            <v>Остается</v>
          </cell>
        </row>
        <row r="13">
          <cell r="J13" t="str">
            <v>N</v>
          </cell>
          <cell r="K13" t="str">
            <v>Наименование</v>
          </cell>
          <cell r="L13" t="str">
            <v xml:space="preserve"> </v>
          </cell>
          <cell r="T13" t="str">
            <v>в распоря-</v>
          </cell>
          <cell r="V13" t="str">
            <v>N</v>
          </cell>
          <cell r="W13" t="str">
            <v>Наименование</v>
          </cell>
          <cell r="X13" t="str">
            <v xml:space="preserve"> </v>
          </cell>
          <cell r="AF13" t="str">
            <v>в распоря-</v>
          </cell>
          <cell r="AH13" t="str">
            <v>N</v>
          </cell>
          <cell r="AI13" t="str">
            <v>Наименование</v>
          </cell>
          <cell r="AJ13" t="str">
            <v xml:space="preserve"> </v>
          </cell>
          <cell r="AR13" t="str">
            <v>в распоря-</v>
          </cell>
          <cell r="AT13" t="str">
            <v>N</v>
          </cell>
          <cell r="AU13" t="str">
            <v>Наименование</v>
          </cell>
          <cell r="AV13" t="str">
            <v xml:space="preserve"> </v>
          </cell>
          <cell r="BD13" t="str">
            <v>в распоря-</v>
          </cell>
          <cell r="BF13" t="str">
            <v>N</v>
          </cell>
          <cell r="BG13" t="str">
            <v>Наименование</v>
          </cell>
          <cell r="BH13" t="str">
            <v xml:space="preserve"> </v>
          </cell>
          <cell r="BP13" t="str">
            <v>в распоря-</v>
          </cell>
        </row>
        <row r="14">
          <cell r="J14" t="str">
            <v>п/п</v>
          </cell>
          <cell r="L14" t="str">
            <v>%</v>
          </cell>
          <cell r="M14" t="str">
            <v>млн. руб.</v>
          </cell>
          <cell r="N14" t="str">
            <v>%</v>
          </cell>
          <cell r="O14" t="str">
            <v>млн. руб.</v>
          </cell>
          <cell r="P14" t="str">
            <v>%</v>
          </cell>
          <cell r="Q14" t="str">
            <v>млн. руб.</v>
          </cell>
          <cell r="R14" t="str">
            <v>%</v>
          </cell>
          <cell r="S14" t="str">
            <v>млн. руб.</v>
          </cell>
          <cell r="T14" t="str">
            <v>жении АО</v>
          </cell>
          <cell r="V14" t="str">
            <v>п/п</v>
          </cell>
          <cell r="X14" t="str">
            <v>%</v>
          </cell>
          <cell r="Y14" t="str">
            <v>млн. руб.</v>
          </cell>
          <cell r="Z14" t="str">
            <v>%</v>
          </cell>
          <cell r="AA14" t="str">
            <v>млн. руб.</v>
          </cell>
          <cell r="AB14" t="str">
            <v>%</v>
          </cell>
          <cell r="AC14" t="str">
            <v>млн. руб.</v>
          </cell>
          <cell r="AD14" t="str">
            <v>%</v>
          </cell>
          <cell r="AE14" t="str">
            <v>млн. руб.</v>
          </cell>
          <cell r="AF14" t="str">
            <v>жении АО</v>
          </cell>
          <cell r="AH14" t="str">
            <v>п/п</v>
          </cell>
          <cell r="AJ14" t="str">
            <v>%</v>
          </cell>
          <cell r="AK14" t="str">
            <v>млн. руб.</v>
          </cell>
          <cell r="AL14" t="str">
            <v>%</v>
          </cell>
          <cell r="AM14" t="str">
            <v>млн. руб.</v>
          </cell>
          <cell r="AN14" t="str">
            <v>%</v>
          </cell>
          <cell r="AO14" t="str">
            <v>млн. руб.</v>
          </cell>
          <cell r="AP14" t="str">
            <v>%</v>
          </cell>
          <cell r="AQ14" t="str">
            <v>млн. руб.</v>
          </cell>
          <cell r="AR14" t="str">
            <v>жении АО</v>
          </cell>
          <cell r="AT14" t="str">
            <v>п/п</v>
          </cell>
          <cell r="AV14" t="str">
            <v>%</v>
          </cell>
          <cell r="AW14" t="str">
            <v>млн. руб.</v>
          </cell>
          <cell r="AX14" t="str">
            <v>%</v>
          </cell>
          <cell r="AY14" t="str">
            <v>млн. руб.</v>
          </cell>
          <cell r="AZ14" t="str">
            <v>%</v>
          </cell>
          <cell r="BA14" t="str">
            <v>млн. руб.</v>
          </cell>
          <cell r="BB14" t="str">
            <v>%</v>
          </cell>
          <cell r="BC14" t="str">
            <v>млн. руб.</v>
          </cell>
          <cell r="BD14" t="str">
            <v>жении АО</v>
          </cell>
          <cell r="BF14" t="str">
            <v>п/п</v>
          </cell>
          <cell r="BH14" t="str">
            <v>%</v>
          </cell>
          <cell r="BI14" t="str">
            <v>млн. руб.</v>
          </cell>
          <cell r="BJ14" t="str">
            <v>%</v>
          </cell>
          <cell r="BK14" t="str">
            <v>млн. руб.</v>
          </cell>
          <cell r="BL14" t="str">
            <v>%</v>
          </cell>
          <cell r="BM14" t="str">
            <v>млн. руб.</v>
          </cell>
          <cell r="BN14" t="str">
            <v>%</v>
          </cell>
          <cell r="BO14" t="str">
            <v>млн. руб.</v>
          </cell>
          <cell r="BP14" t="str">
            <v>жении АО</v>
          </cell>
        </row>
        <row r="15">
          <cell r="L15" t="str">
            <v>отчисл.</v>
          </cell>
          <cell r="N15" t="str">
            <v>отчисл.</v>
          </cell>
          <cell r="P15" t="str">
            <v>отчисл.</v>
          </cell>
          <cell r="R15" t="str">
            <v>отчисл.</v>
          </cell>
          <cell r="T15" t="str">
            <v>млн.руб</v>
          </cell>
          <cell r="X15" t="str">
            <v>отчисл.</v>
          </cell>
          <cell r="Z15" t="str">
            <v>отчисл.</v>
          </cell>
          <cell r="AB15" t="str">
            <v>отчисл.</v>
          </cell>
          <cell r="AD15" t="str">
            <v>отчисл.</v>
          </cell>
          <cell r="AF15" t="str">
            <v>млн.руб</v>
          </cell>
          <cell r="AJ15" t="str">
            <v>отчисл.</v>
          </cell>
          <cell r="AL15" t="str">
            <v>отчисл.</v>
          </cell>
          <cell r="AN15" t="str">
            <v>отчисл.</v>
          </cell>
          <cell r="AP15" t="str">
            <v>отчисл.</v>
          </cell>
          <cell r="AR15" t="str">
            <v>млн.руб</v>
          </cell>
          <cell r="AV15" t="str">
            <v>отчисл.</v>
          </cell>
          <cell r="AX15" t="str">
            <v>отчисл.</v>
          </cell>
          <cell r="AZ15" t="str">
            <v>отчисл.</v>
          </cell>
          <cell r="BB15" t="str">
            <v>отчисл.</v>
          </cell>
          <cell r="BD15" t="str">
            <v>млн.руб</v>
          </cell>
          <cell r="BH15" t="str">
            <v>отчисл.</v>
          </cell>
          <cell r="BJ15" t="str">
            <v>отчисл.</v>
          </cell>
          <cell r="BL15" t="str">
            <v>отчисл.</v>
          </cell>
          <cell r="BN15" t="str">
            <v>отчисл.</v>
          </cell>
          <cell r="BP15" t="str">
            <v>млн.руб</v>
          </cell>
        </row>
        <row r="16">
          <cell r="J16">
            <v>1</v>
          </cell>
          <cell r="K16">
            <v>2</v>
          </cell>
          <cell r="L16">
            <v>3</v>
          </cell>
          <cell r="M16">
            <v>4</v>
          </cell>
          <cell r="N16">
            <v>5</v>
          </cell>
          <cell r="O16">
            <v>6</v>
          </cell>
          <cell r="P16">
            <v>7</v>
          </cell>
          <cell r="Q16">
            <v>6</v>
          </cell>
          <cell r="R16">
            <v>9</v>
          </cell>
          <cell r="S16">
            <v>10</v>
          </cell>
          <cell r="T16">
            <v>11</v>
          </cell>
          <cell r="V16">
            <v>1</v>
          </cell>
          <cell r="W16">
            <v>2</v>
          </cell>
          <cell r="X16">
            <v>3</v>
          </cell>
          <cell r="Y16">
            <v>4</v>
          </cell>
          <cell r="Z16">
            <v>5</v>
          </cell>
          <cell r="AA16">
            <v>6</v>
          </cell>
          <cell r="AB16">
            <v>7</v>
          </cell>
          <cell r="AC16">
            <v>6</v>
          </cell>
          <cell r="AD16">
            <v>9</v>
          </cell>
          <cell r="AE16">
            <v>10</v>
          </cell>
          <cell r="AF16">
            <v>11</v>
          </cell>
          <cell r="AH16">
            <v>1</v>
          </cell>
          <cell r="AI16">
            <v>2</v>
          </cell>
          <cell r="AJ16">
            <v>3</v>
          </cell>
          <cell r="AK16">
            <v>4</v>
          </cell>
          <cell r="AL16">
            <v>5</v>
          </cell>
          <cell r="AM16">
            <v>6</v>
          </cell>
          <cell r="AN16">
            <v>7</v>
          </cell>
          <cell r="AO16">
            <v>6</v>
          </cell>
          <cell r="AP16">
            <v>9</v>
          </cell>
          <cell r="AQ16">
            <v>10</v>
          </cell>
          <cell r="AR16">
            <v>11</v>
          </cell>
          <cell r="AT16">
            <v>1</v>
          </cell>
          <cell r="AU16">
            <v>2</v>
          </cell>
          <cell r="AV16">
            <v>3</v>
          </cell>
          <cell r="AW16">
            <v>4</v>
          </cell>
          <cell r="AX16">
            <v>5</v>
          </cell>
          <cell r="AY16">
            <v>6</v>
          </cell>
          <cell r="AZ16">
            <v>7</v>
          </cell>
          <cell r="BA16">
            <v>6</v>
          </cell>
          <cell r="BB16">
            <v>9</v>
          </cell>
          <cell r="BC16">
            <v>10</v>
          </cell>
          <cell r="BD16">
            <v>11</v>
          </cell>
          <cell r="BF16">
            <v>1</v>
          </cell>
          <cell r="BG16">
            <v>2</v>
          </cell>
          <cell r="BH16">
            <v>3</v>
          </cell>
          <cell r="BI16">
            <v>4</v>
          </cell>
          <cell r="BJ16">
            <v>5</v>
          </cell>
          <cell r="BK16">
            <v>6</v>
          </cell>
          <cell r="BL16">
            <v>7</v>
          </cell>
          <cell r="BM16">
            <v>6</v>
          </cell>
          <cell r="BN16">
            <v>9</v>
          </cell>
          <cell r="BO16">
            <v>10</v>
          </cell>
          <cell r="BP16">
            <v>11</v>
          </cell>
        </row>
        <row r="17">
          <cell r="J17" t="str">
            <v>1.</v>
          </cell>
          <cell r="K17" t="str">
            <v>Платежи в бюджеты</v>
          </cell>
          <cell r="V17" t="str">
            <v>1.</v>
          </cell>
          <cell r="W17" t="str">
            <v>Платежи в бюджеты</v>
          </cell>
          <cell r="AH17" t="str">
            <v>1.</v>
          </cell>
          <cell r="AI17" t="str">
            <v>Платежи в бюджеты</v>
          </cell>
          <cell r="AT17" t="str">
            <v>1.</v>
          </cell>
          <cell r="AU17" t="str">
            <v>Платежи в бюджеты</v>
          </cell>
          <cell r="BF17" t="str">
            <v>1.</v>
          </cell>
          <cell r="BG17" t="str">
            <v>Платежи в бюджеты</v>
          </cell>
        </row>
        <row r="19">
          <cell r="J19" t="str">
            <v>1.1</v>
          </cell>
          <cell r="K19" t="str">
            <v>Плата за землю</v>
          </cell>
          <cell r="M19">
            <v>0</v>
          </cell>
          <cell r="O19">
            <v>0</v>
          </cell>
          <cell r="P19">
            <v>100</v>
          </cell>
          <cell r="Q19">
            <v>6800</v>
          </cell>
          <cell r="S19">
            <v>0</v>
          </cell>
          <cell r="V19" t="str">
            <v>1.1</v>
          </cell>
          <cell r="W19" t="str">
            <v>Плата за землю</v>
          </cell>
          <cell r="Y19">
            <v>0</v>
          </cell>
          <cell r="AA19">
            <v>0</v>
          </cell>
          <cell r="AB19">
            <v>100</v>
          </cell>
          <cell r="AC19">
            <v>6800</v>
          </cell>
          <cell r="AE19">
            <v>0</v>
          </cell>
          <cell r="AH19" t="str">
            <v>1.1</v>
          </cell>
          <cell r="AI19" t="str">
            <v>Плата за землю</v>
          </cell>
          <cell r="AK19">
            <v>0</v>
          </cell>
          <cell r="AM19">
            <v>0</v>
          </cell>
          <cell r="AN19">
            <v>100</v>
          </cell>
          <cell r="AO19">
            <v>6800</v>
          </cell>
          <cell r="AQ19">
            <v>0</v>
          </cell>
          <cell r="AT19" t="str">
            <v>1.1</v>
          </cell>
          <cell r="AU19" t="str">
            <v>Плата за землю</v>
          </cell>
          <cell r="AW19">
            <v>0</v>
          </cell>
          <cell r="AY19">
            <v>0</v>
          </cell>
          <cell r="AZ19">
            <v>100</v>
          </cell>
          <cell r="BA19">
            <v>6964</v>
          </cell>
          <cell r="BC19">
            <v>0</v>
          </cell>
          <cell r="BF19" t="str">
            <v>1.1</v>
          </cell>
          <cell r="BG19" t="str">
            <v>Плата за землю</v>
          </cell>
          <cell r="BI19">
            <v>0</v>
          </cell>
          <cell r="BK19">
            <v>0</v>
          </cell>
          <cell r="BL19">
            <v>100</v>
          </cell>
          <cell r="BM19">
            <v>27364</v>
          </cell>
          <cell r="BO19">
            <v>0</v>
          </cell>
        </row>
        <row r="20">
          <cell r="J20" t="str">
            <v>1.2</v>
          </cell>
          <cell r="K20" t="str">
            <v>Плата за воду</v>
          </cell>
          <cell r="M20">
            <v>0</v>
          </cell>
          <cell r="O20">
            <v>0</v>
          </cell>
          <cell r="P20">
            <v>100</v>
          </cell>
          <cell r="Q20">
            <v>3264</v>
          </cell>
          <cell r="S20">
            <v>0</v>
          </cell>
          <cell r="V20" t="str">
            <v>1.2</v>
          </cell>
          <cell r="W20" t="str">
            <v>Плата за воду</v>
          </cell>
          <cell r="Y20">
            <v>0</v>
          </cell>
          <cell r="AA20">
            <v>0</v>
          </cell>
          <cell r="AB20">
            <v>100</v>
          </cell>
          <cell r="AC20">
            <v>3378</v>
          </cell>
          <cell r="AE20">
            <v>0</v>
          </cell>
          <cell r="AH20" t="str">
            <v>1.2</v>
          </cell>
          <cell r="AI20" t="str">
            <v>Плата за воду</v>
          </cell>
          <cell r="AK20">
            <v>0</v>
          </cell>
          <cell r="AM20">
            <v>0</v>
          </cell>
          <cell r="AN20">
            <v>100</v>
          </cell>
          <cell r="AO20">
            <v>3785</v>
          </cell>
          <cell r="AQ20">
            <v>0</v>
          </cell>
          <cell r="AT20" t="str">
            <v>1.2</v>
          </cell>
          <cell r="AU20" t="str">
            <v>Плата за воду</v>
          </cell>
          <cell r="AW20">
            <v>0</v>
          </cell>
          <cell r="AY20">
            <v>0</v>
          </cell>
          <cell r="AZ20">
            <v>100</v>
          </cell>
          <cell r="BA20">
            <v>3563</v>
          </cell>
          <cell r="BC20">
            <v>0</v>
          </cell>
          <cell r="BF20" t="str">
            <v>1.2</v>
          </cell>
          <cell r="BG20" t="str">
            <v>Плата за воду</v>
          </cell>
          <cell r="BI20">
            <v>0</v>
          </cell>
          <cell r="BK20">
            <v>0</v>
          </cell>
          <cell r="BL20">
            <v>100</v>
          </cell>
          <cell r="BM20">
            <v>13990</v>
          </cell>
          <cell r="BO20">
            <v>0</v>
          </cell>
        </row>
        <row r="21">
          <cell r="J21" t="str">
            <v>1.3</v>
          </cell>
          <cell r="K21" t="str">
            <v>Плата за недра</v>
          </cell>
          <cell r="L21">
            <v>25</v>
          </cell>
          <cell r="M21">
            <v>12028</v>
          </cell>
          <cell r="N21">
            <v>12.5</v>
          </cell>
          <cell r="O21">
            <v>6014</v>
          </cell>
          <cell r="P21">
            <v>50</v>
          </cell>
          <cell r="Q21">
            <v>24056</v>
          </cell>
          <cell r="R21">
            <v>12.5</v>
          </cell>
          <cell r="S21">
            <v>6014</v>
          </cell>
          <cell r="V21" t="str">
            <v>1.3</v>
          </cell>
          <cell r="W21" t="str">
            <v>Плата за недра</v>
          </cell>
          <cell r="X21">
            <v>25</v>
          </cell>
          <cell r="Y21">
            <v>11528.5</v>
          </cell>
          <cell r="Z21">
            <v>12.5</v>
          </cell>
          <cell r="AA21">
            <v>5764.25</v>
          </cell>
          <cell r="AB21">
            <v>50</v>
          </cell>
          <cell r="AC21">
            <v>23057</v>
          </cell>
          <cell r="AD21">
            <v>12.5</v>
          </cell>
          <cell r="AE21">
            <v>5764.25</v>
          </cell>
          <cell r="AH21" t="str">
            <v>1.3</v>
          </cell>
          <cell r="AI21" t="str">
            <v>Плата за недра</v>
          </cell>
          <cell r="AJ21">
            <v>25</v>
          </cell>
          <cell r="AK21">
            <v>11783.75</v>
          </cell>
          <cell r="AL21">
            <v>12.5</v>
          </cell>
          <cell r="AM21">
            <v>5891.875</v>
          </cell>
          <cell r="AN21">
            <v>50</v>
          </cell>
          <cell r="AO21">
            <v>23567.5</v>
          </cell>
          <cell r="AP21">
            <v>12.5</v>
          </cell>
          <cell r="AQ21">
            <v>5891.875</v>
          </cell>
          <cell r="AT21" t="str">
            <v>1.3</v>
          </cell>
          <cell r="AU21" t="str">
            <v>Плата за недра</v>
          </cell>
          <cell r="AV21">
            <v>25</v>
          </cell>
          <cell r="AW21">
            <v>12843.5</v>
          </cell>
          <cell r="AX21">
            <v>12.5</v>
          </cell>
          <cell r="AY21">
            <v>6421.75</v>
          </cell>
          <cell r="AZ21">
            <v>50</v>
          </cell>
          <cell r="BA21">
            <v>25687</v>
          </cell>
          <cell r="BB21">
            <v>12.5</v>
          </cell>
          <cell r="BC21">
            <v>6421.75</v>
          </cell>
          <cell r="BF21" t="str">
            <v>1.3</v>
          </cell>
          <cell r="BG21" t="str">
            <v>Плата за недра</v>
          </cell>
          <cell r="BH21">
            <v>25</v>
          </cell>
          <cell r="BI21">
            <v>48183.75</v>
          </cell>
          <cell r="BJ21">
            <v>12.5</v>
          </cell>
          <cell r="BK21">
            <v>24091.875</v>
          </cell>
          <cell r="BL21">
            <v>50</v>
          </cell>
          <cell r="BM21">
            <v>96367.5</v>
          </cell>
          <cell r="BN21">
            <v>12.5</v>
          </cell>
          <cell r="BO21">
            <v>24091.875</v>
          </cell>
        </row>
        <row r="22">
          <cell r="J22" t="str">
            <v>1.4</v>
          </cell>
          <cell r="K22" t="str">
            <v>Подоходный налог</v>
          </cell>
          <cell r="L22">
            <v>10</v>
          </cell>
          <cell r="M22">
            <v>11948.5</v>
          </cell>
          <cell r="N22">
            <v>45</v>
          </cell>
          <cell r="O22">
            <v>53768.25</v>
          </cell>
          <cell r="P22">
            <v>45</v>
          </cell>
          <cell r="Q22">
            <v>53768.25</v>
          </cell>
          <cell r="S22">
            <v>0</v>
          </cell>
          <cell r="V22" t="str">
            <v>1.4</v>
          </cell>
          <cell r="W22" t="str">
            <v>Подоходный налог</v>
          </cell>
          <cell r="X22">
            <v>10</v>
          </cell>
          <cell r="Y22">
            <v>11523</v>
          </cell>
          <cell r="Z22">
            <v>45</v>
          </cell>
          <cell r="AA22">
            <v>51853.5</v>
          </cell>
          <cell r="AB22">
            <v>45</v>
          </cell>
          <cell r="AC22">
            <v>51853.5</v>
          </cell>
          <cell r="AE22">
            <v>0</v>
          </cell>
          <cell r="AH22" t="str">
            <v>1.4</v>
          </cell>
          <cell r="AI22" t="str">
            <v>Подоходный налог</v>
          </cell>
          <cell r="AJ22">
            <v>10</v>
          </cell>
          <cell r="AK22">
            <v>11201</v>
          </cell>
          <cell r="AL22">
            <v>45</v>
          </cell>
          <cell r="AM22">
            <v>50404.5</v>
          </cell>
          <cell r="AN22">
            <v>45</v>
          </cell>
          <cell r="AO22">
            <v>50404.5</v>
          </cell>
          <cell r="AQ22">
            <v>0</v>
          </cell>
          <cell r="AT22" t="str">
            <v>1.4</v>
          </cell>
          <cell r="AU22" t="str">
            <v>Подоходный налог</v>
          </cell>
          <cell r="AV22">
            <v>10</v>
          </cell>
          <cell r="AW22">
            <v>10798.5</v>
          </cell>
          <cell r="AX22">
            <v>45</v>
          </cell>
          <cell r="AY22">
            <v>48593.25</v>
          </cell>
          <cell r="AZ22">
            <v>45</v>
          </cell>
          <cell r="BA22">
            <v>48593.25</v>
          </cell>
          <cell r="BC22">
            <v>0</v>
          </cell>
          <cell r="BF22" t="str">
            <v>1.4</v>
          </cell>
          <cell r="BG22" t="str">
            <v>Подоходный налог</v>
          </cell>
          <cell r="BH22">
            <v>10</v>
          </cell>
          <cell r="BI22">
            <v>45471</v>
          </cell>
          <cell r="BJ22">
            <v>45</v>
          </cell>
          <cell r="BK22">
            <v>204619.5</v>
          </cell>
          <cell r="BL22">
            <v>45</v>
          </cell>
          <cell r="BM22">
            <v>204619.5</v>
          </cell>
          <cell r="BO22">
            <v>0</v>
          </cell>
        </row>
        <row r="23">
          <cell r="J23" t="str">
            <v>1.5</v>
          </cell>
          <cell r="K23" t="str">
            <v>Транспортный налог</v>
          </cell>
          <cell r="M23">
            <v>0</v>
          </cell>
          <cell r="O23">
            <v>0</v>
          </cell>
          <cell r="P23">
            <v>100</v>
          </cell>
          <cell r="Q23">
            <v>10390</v>
          </cell>
          <cell r="S23">
            <v>0</v>
          </cell>
          <cell r="V23" t="str">
            <v>1.5</v>
          </cell>
          <cell r="W23" t="str">
            <v>Транспортный налог</v>
          </cell>
          <cell r="Y23">
            <v>0</v>
          </cell>
          <cell r="AA23">
            <v>0</v>
          </cell>
          <cell r="AB23">
            <v>100</v>
          </cell>
          <cell r="AC23">
            <v>10020</v>
          </cell>
          <cell r="AE23">
            <v>0</v>
          </cell>
          <cell r="AH23" t="str">
            <v>1.5</v>
          </cell>
          <cell r="AI23" t="str">
            <v>Транспортный налог</v>
          </cell>
          <cell r="AK23">
            <v>0</v>
          </cell>
          <cell r="AM23">
            <v>0</v>
          </cell>
          <cell r="AN23">
            <v>100</v>
          </cell>
          <cell r="AO23">
            <v>9740</v>
          </cell>
          <cell r="AQ23">
            <v>0</v>
          </cell>
          <cell r="AT23" t="str">
            <v>1.5</v>
          </cell>
          <cell r="AU23" t="str">
            <v>Транспортный налог</v>
          </cell>
          <cell r="AW23">
            <v>0</v>
          </cell>
          <cell r="AY23">
            <v>0</v>
          </cell>
          <cell r="AZ23">
            <v>100</v>
          </cell>
          <cell r="BA23">
            <v>9390</v>
          </cell>
          <cell r="BC23">
            <v>0</v>
          </cell>
          <cell r="BF23" t="str">
            <v>1.5</v>
          </cell>
          <cell r="BG23" t="str">
            <v>Транспортный налог</v>
          </cell>
          <cell r="BI23">
            <v>0</v>
          </cell>
          <cell r="BK23">
            <v>0</v>
          </cell>
          <cell r="BL23">
            <v>100</v>
          </cell>
          <cell r="BM23">
            <v>39540</v>
          </cell>
          <cell r="BO23">
            <v>0</v>
          </cell>
        </row>
        <row r="24">
          <cell r="J24" t="str">
            <v>1.6</v>
          </cell>
          <cell r="K24" t="str">
            <v>Налог на имущество</v>
          </cell>
          <cell r="M24">
            <v>0</v>
          </cell>
          <cell r="N24">
            <v>50</v>
          </cell>
          <cell r="O24">
            <v>90000</v>
          </cell>
          <cell r="P24">
            <v>50</v>
          </cell>
          <cell r="Q24">
            <v>90000</v>
          </cell>
          <cell r="S24">
            <v>0</v>
          </cell>
          <cell r="V24" t="str">
            <v>1.6</v>
          </cell>
          <cell r="W24" t="str">
            <v>Налог на имущество</v>
          </cell>
          <cell r="Y24">
            <v>0</v>
          </cell>
          <cell r="Z24">
            <v>50</v>
          </cell>
          <cell r="AA24">
            <v>90000</v>
          </cell>
          <cell r="AB24">
            <v>50</v>
          </cell>
          <cell r="AC24">
            <v>90000</v>
          </cell>
          <cell r="AE24">
            <v>0</v>
          </cell>
          <cell r="AH24" t="str">
            <v>1.6</v>
          </cell>
          <cell r="AI24" t="str">
            <v>Налог на имущество</v>
          </cell>
          <cell r="AK24">
            <v>0</v>
          </cell>
          <cell r="AL24">
            <v>50</v>
          </cell>
          <cell r="AM24">
            <v>90000</v>
          </cell>
          <cell r="AN24">
            <v>50</v>
          </cell>
          <cell r="AO24">
            <v>90000</v>
          </cell>
          <cell r="AQ24">
            <v>0</v>
          </cell>
          <cell r="AT24" t="str">
            <v>1.6</v>
          </cell>
          <cell r="AU24" t="str">
            <v>Налог на имущество</v>
          </cell>
          <cell r="AW24">
            <v>0</v>
          </cell>
          <cell r="AX24">
            <v>50</v>
          </cell>
          <cell r="AY24">
            <v>90000</v>
          </cell>
          <cell r="AZ24">
            <v>50</v>
          </cell>
          <cell r="BA24">
            <v>90000</v>
          </cell>
          <cell r="BC24">
            <v>0</v>
          </cell>
          <cell r="BF24" t="str">
            <v>1.6</v>
          </cell>
          <cell r="BG24" t="str">
            <v>Налог на имущество</v>
          </cell>
          <cell r="BI24">
            <v>0</v>
          </cell>
          <cell r="BJ24">
            <v>50</v>
          </cell>
          <cell r="BK24">
            <v>360000</v>
          </cell>
          <cell r="BL24">
            <v>50</v>
          </cell>
          <cell r="BM24">
            <v>360000</v>
          </cell>
          <cell r="BO24">
            <v>0</v>
          </cell>
        </row>
        <row r="25">
          <cell r="J25" t="str">
            <v>1.7</v>
          </cell>
          <cell r="K25" t="str">
            <v>Налог на милицию</v>
          </cell>
          <cell r="M25">
            <v>0</v>
          </cell>
          <cell r="O25">
            <v>0</v>
          </cell>
          <cell r="P25">
            <v>100</v>
          </cell>
          <cell r="Q25">
            <v>701</v>
          </cell>
          <cell r="S25">
            <v>0</v>
          </cell>
          <cell r="V25" t="str">
            <v>1.7</v>
          </cell>
          <cell r="W25" t="str">
            <v>Налог на милицию</v>
          </cell>
          <cell r="Y25">
            <v>0</v>
          </cell>
          <cell r="AA25">
            <v>0</v>
          </cell>
          <cell r="AB25">
            <v>100</v>
          </cell>
          <cell r="AC25">
            <v>653</v>
          </cell>
          <cell r="AE25">
            <v>0</v>
          </cell>
          <cell r="AH25" t="str">
            <v>1.7</v>
          </cell>
          <cell r="AI25" t="str">
            <v>Налог на милицию</v>
          </cell>
          <cell r="AK25">
            <v>0</v>
          </cell>
          <cell r="AM25">
            <v>0</v>
          </cell>
          <cell r="AN25">
            <v>100</v>
          </cell>
          <cell r="AO25">
            <v>593</v>
          </cell>
          <cell r="AQ25">
            <v>0</v>
          </cell>
          <cell r="AT25" t="str">
            <v>1.7</v>
          </cell>
          <cell r="AU25" t="str">
            <v>Налог на милицию</v>
          </cell>
          <cell r="AW25">
            <v>0</v>
          </cell>
          <cell r="AY25">
            <v>0</v>
          </cell>
          <cell r="AZ25">
            <v>100</v>
          </cell>
          <cell r="BA25">
            <v>587</v>
          </cell>
          <cell r="BC25">
            <v>0</v>
          </cell>
          <cell r="BF25" t="str">
            <v>1.7</v>
          </cell>
          <cell r="BG25" t="str">
            <v>Налог на милицию</v>
          </cell>
          <cell r="BI25">
            <v>0</v>
          </cell>
          <cell r="BK25">
            <v>0</v>
          </cell>
          <cell r="BL25">
            <v>100</v>
          </cell>
          <cell r="BM25">
            <v>2534</v>
          </cell>
          <cell r="BO25">
            <v>0</v>
          </cell>
        </row>
        <row r="26">
          <cell r="J26" t="str">
            <v>1.8</v>
          </cell>
          <cell r="K26" t="str">
            <v>Налог на образование</v>
          </cell>
          <cell r="M26">
            <v>0</v>
          </cell>
          <cell r="N26">
            <v>100</v>
          </cell>
          <cell r="O26">
            <v>10390</v>
          </cell>
          <cell r="Q26">
            <v>0</v>
          </cell>
          <cell r="S26">
            <v>0</v>
          </cell>
          <cell r="V26" t="str">
            <v>1.8</v>
          </cell>
          <cell r="W26" t="str">
            <v>Налог на образование</v>
          </cell>
          <cell r="Y26">
            <v>0</v>
          </cell>
          <cell r="Z26">
            <v>100</v>
          </cell>
          <cell r="AA26">
            <v>10020</v>
          </cell>
          <cell r="AC26">
            <v>0</v>
          </cell>
          <cell r="AE26">
            <v>0</v>
          </cell>
          <cell r="AH26" t="str">
            <v>1.8</v>
          </cell>
          <cell r="AI26" t="str">
            <v>Налог на образование</v>
          </cell>
          <cell r="AK26">
            <v>0</v>
          </cell>
          <cell r="AL26">
            <v>100</v>
          </cell>
          <cell r="AM26">
            <v>9740</v>
          </cell>
          <cell r="AO26">
            <v>0</v>
          </cell>
          <cell r="AQ26">
            <v>0</v>
          </cell>
          <cell r="AT26" t="str">
            <v>1.8</v>
          </cell>
          <cell r="AU26" t="str">
            <v>Налог на образование</v>
          </cell>
          <cell r="AW26">
            <v>0</v>
          </cell>
          <cell r="AX26">
            <v>100</v>
          </cell>
          <cell r="AY26">
            <v>9390</v>
          </cell>
          <cell r="BA26">
            <v>0</v>
          </cell>
          <cell r="BC26">
            <v>0</v>
          </cell>
          <cell r="BF26" t="str">
            <v>1.8</v>
          </cell>
          <cell r="BG26" t="str">
            <v>Налог на образование</v>
          </cell>
          <cell r="BI26">
            <v>0</v>
          </cell>
          <cell r="BJ26">
            <v>100</v>
          </cell>
          <cell r="BK26">
            <v>39540</v>
          </cell>
          <cell r="BM26">
            <v>0</v>
          </cell>
          <cell r="BO26">
            <v>0</v>
          </cell>
        </row>
        <row r="27">
          <cell r="J27" t="str">
            <v>1.9</v>
          </cell>
          <cell r="K27" t="str">
            <v>Налог на прибыль</v>
          </cell>
          <cell r="L27">
            <v>37.14</v>
          </cell>
          <cell r="M27">
            <v>25144.151400000002</v>
          </cell>
          <cell r="N27">
            <v>54.29</v>
          </cell>
          <cell r="O27">
            <v>36754.872900000002</v>
          </cell>
          <cell r="P27">
            <v>8.57</v>
          </cell>
          <cell r="Q27">
            <v>5801.9757000000009</v>
          </cell>
          <cell r="S27">
            <v>0</v>
          </cell>
          <cell r="V27" t="str">
            <v>1.9</v>
          </cell>
          <cell r="W27" t="str">
            <v>Налог на прибыль</v>
          </cell>
          <cell r="X27">
            <v>37.14</v>
          </cell>
          <cell r="Y27">
            <v>52576.126799999998</v>
          </cell>
          <cell r="Z27">
            <v>54.29</v>
          </cell>
          <cell r="AA27">
            <v>76854.0098</v>
          </cell>
          <cell r="AB27">
            <v>8.57</v>
          </cell>
          <cell r="AC27">
            <v>12131.8634</v>
          </cell>
          <cell r="AE27">
            <v>0</v>
          </cell>
          <cell r="AH27" t="str">
            <v>1.9</v>
          </cell>
          <cell r="AI27" t="str">
            <v>Налог на прибыль</v>
          </cell>
          <cell r="AJ27">
            <v>37.14</v>
          </cell>
          <cell r="AK27">
            <v>84789.505799999999</v>
          </cell>
          <cell r="AL27">
            <v>54.29</v>
          </cell>
          <cell r="AM27">
            <v>123942.44129999999</v>
          </cell>
          <cell r="AN27">
            <v>8.57</v>
          </cell>
          <cell r="AO27">
            <v>19565.052899999999</v>
          </cell>
          <cell r="AQ27">
            <v>0</v>
          </cell>
          <cell r="AT27" t="str">
            <v>1.9</v>
          </cell>
          <cell r="AU27" t="str">
            <v>Налог на прибыль</v>
          </cell>
          <cell r="AV27">
            <v>37.14</v>
          </cell>
          <cell r="AW27">
            <v>55973.694000000003</v>
          </cell>
          <cell r="AX27">
            <v>54.29</v>
          </cell>
          <cell r="AY27">
            <v>81820.458999999988</v>
          </cell>
          <cell r="AZ27">
            <v>8.57</v>
          </cell>
          <cell r="BA27">
            <v>12915.847</v>
          </cell>
          <cell r="BC27">
            <v>0</v>
          </cell>
          <cell r="BF27" t="str">
            <v>1.9</v>
          </cell>
          <cell r="BG27" t="str">
            <v>Налог на прибыль</v>
          </cell>
          <cell r="BH27">
            <v>37.14</v>
          </cell>
          <cell r="BI27">
            <v>218483.478</v>
          </cell>
          <cell r="BJ27">
            <v>54.29</v>
          </cell>
          <cell r="BK27">
            <v>319371.783</v>
          </cell>
          <cell r="BL27">
            <v>8.57</v>
          </cell>
          <cell r="BM27">
            <v>50414.739000000001</v>
          </cell>
          <cell r="BO27">
            <v>0</v>
          </cell>
        </row>
        <row r="28">
          <cell r="J28" t="str">
            <v>1.10</v>
          </cell>
          <cell r="K28" t="str">
            <v>НДС</v>
          </cell>
          <cell r="L28">
            <v>75</v>
          </cell>
          <cell r="M28">
            <v>-21.75</v>
          </cell>
          <cell r="N28">
            <v>19</v>
          </cell>
          <cell r="O28">
            <v>-5.51</v>
          </cell>
          <cell r="P28">
            <v>6</v>
          </cell>
          <cell r="Q28">
            <v>-1.74</v>
          </cell>
          <cell r="S28">
            <v>0</v>
          </cell>
          <cell r="V28" t="str">
            <v>1.10</v>
          </cell>
          <cell r="W28" t="str">
            <v>НДС</v>
          </cell>
          <cell r="X28">
            <v>75</v>
          </cell>
          <cell r="Y28">
            <v>-12.75</v>
          </cell>
          <cell r="Z28">
            <v>19</v>
          </cell>
          <cell r="AA28">
            <v>-3.23</v>
          </cell>
          <cell r="AB28">
            <v>6</v>
          </cell>
          <cell r="AC28">
            <v>-1.02</v>
          </cell>
          <cell r="AE28">
            <v>0</v>
          </cell>
          <cell r="AH28" t="str">
            <v>1.10</v>
          </cell>
          <cell r="AI28" t="str">
            <v>НДС</v>
          </cell>
          <cell r="AJ28">
            <v>75</v>
          </cell>
          <cell r="AK28">
            <v>-32.25</v>
          </cell>
          <cell r="AL28">
            <v>19</v>
          </cell>
          <cell r="AM28">
            <v>-8.17</v>
          </cell>
          <cell r="AN28">
            <v>6</v>
          </cell>
          <cell r="AO28">
            <v>-2.58</v>
          </cell>
          <cell r="AQ28">
            <v>0</v>
          </cell>
          <cell r="AT28" t="str">
            <v>1.10</v>
          </cell>
          <cell r="AU28" t="str">
            <v>НДС</v>
          </cell>
          <cell r="AV28">
            <v>75</v>
          </cell>
          <cell r="AW28">
            <v>-21.75</v>
          </cell>
          <cell r="AX28">
            <v>19</v>
          </cell>
          <cell r="AY28">
            <v>-5.51</v>
          </cell>
          <cell r="AZ28">
            <v>6</v>
          </cell>
          <cell r="BA28">
            <v>-1.74</v>
          </cell>
          <cell r="BC28">
            <v>0</v>
          </cell>
          <cell r="BF28" t="str">
            <v>1.10</v>
          </cell>
          <cell r="BG28" t="str">
            <v>НДС</v>
          </cell>
          <cell r="BH28">
            <v>75</v>
          </cell>
          <cell r="BI28">
            <v>-88.5</v>
          </cell>
          <cell r="BJ28">
            <v>19</v>
          </cell>
          <cell r="BK28">
            <v>-22.42</v>
          </cell>
          <cell r="BL28">
            <v>6</v>
          </cell>
          <cell r="BM28">
            <v>-7.08</v>
          </cell>
          <cell r="BO28">
            <v>0</v>
          </cell>
        </row>
        <row r="29">
          <cell r="J29" t="str">
            <v>1.11</v>
          </cell>
          <cell r="K29" t="str">
            <v>Акцизы</v>
          </cell>
          <cell r="M29">
            <v>0</v>
          </cell>
          <cell r="O29">
            <v>0</v>
          </cell>
          <cell r="Q29">
            <v>0</v>
          </cell>
          <cell r="S29">
            <v>0</v>
          </cell>
          <cell r="V29" t="str">
            <v>1.11</v>
          </cell>
          <cell r="W29" t="str">
            <v>Акцизы</v>
          </cell>
          <cell r="Y29">
            <v>0</v>
          </cell>
          <cell r="AA29">
            <v>0</v>
          </cell>
          <cell r="AC29">
            <v>0</v>
          </cell>
          <cell r="AE29">
            <v>0</v>
          </cell>
          <cell r="AH29" t="str">
            <v>1.11</v>
          </cell>
          <cell r="AI29" t="str">
            <v>Акцизы</v>
          </cell>
          <cell r="AK29">
            <v>0</v>
          </cell>
          <cell r="AM29">
            <v>0</v>
          </cell>
          <cell r="AO29">
            <v>0</v>
          </cell>
          <cell r="AQ29">
            <v>0</v>
          </cell>
          <cell r="AT29" t="str">
            <v>1.11</v>
          </cell>
          <cell r="AU29" t="str">
            <v>Акцизы</v>
          </cell>
          <cell r="AW29">
            <v>0</v>
          </cell>
          <cell r="AY29">
            <v>0</v>
          </cell>
          <cell r="BA29">
            <v>0</v>
          </cell>
          <cell r="BC29">
            <v>0</v>
          </cell>
          <cell r="BF29" t="str">
            <v>1.11</v>
          </cell>
          <cell r="BG29" t="str">
            <v>Акцизы</v>
          </cell>
          <cell r="BI29">
            <v>0</v>
          </cell>
          <cell r="BK29">
            <v>0</v>
          </cell>
          <cell r="BM29">
            <v>0</v>
          </cell>
          <cell r="BO29">
            <v>0</v>
          </cell>
        </row>
        <row r="30">
          <cell r="J30" t="str">
            <v>1.12</v>
          </cell>
          <cell r="K30" t="str">
            <v>Экологические платежи</v>
          </cell>
          <cell r="L30">
            <v>100</v>
          </cell>
          <cell r="M30">
            <v>7951</v>
          </cell>
          <cell r="O30">
            <v>0</v>
          </cell>
          <cell r="Q30">
            <v>0</v>
          </cell>
          <cell r="S30">
            <v>0</v>
          </cell>
          <cell r="V30" t="str">
            <v>1.12</v>
          </cell>
          <cell r="W30" t="str">
            <v>Экологические платежи</v>
          </cell>
          <cell r="X30">
            <v>100</v>
          </cell>
          <cell r="Y30">
            <v>8039</v>
          </cell>
          <cell r="AA30">
            <v>0</v>
          </cell>
          <cell r="AC30">
            <v>0</v>
          </cell>
          <cell r="AE30">
            <v>0</v>
          </cell>
          <cell r="AH30" t="str">
            <v>1.12</v>
          </cell>
          <cell r="AI30" t="str">
            <v>Экологические платежи</v>
          </cell>
          <cell r="AJ30">
            <v>100</v>
          </cell>
          <cell r="AK30">
            <v>8127</v>
          </cell>
          <cell r="AM30">
            <v>0</v>
          </cell>
          <cell r="AO30">
            <v>0</v>
          </cell>
          <cell r="AQ30">
            <v>0</v>
          </cell>
          <cell r="AT30" t="str">
            <v>1.12</v>
          </cell>
          <cell r="AU30" t="str">
            <v>Экологические платежи</v>
          </cell>
          <cell r="AV30">
            <v>100</v>
          </cell>
          <cell r="AW30">
            <v>8127</v>
          </cell>
          <cell r="AY30">
            <v>0</v>
          </cell>
          <cell r="BA30">
            <v>0</v>
          </cell>
          <cell r="BC30">
            <v>0</v>
          </cell>
          <cell r="BF30" t="str">
            <v>1.12</v>
          </cell>
          <cell r="BG30" t="str">
            <v>Экологические платежи</v>
          </cell>
          <cell r="BH30">
            <v>100</v>
          </cell>
          <cell r="BI30">
            <v>32244</v>
          </cell>
          <cell r="BK30">
            <v>0</v>
          </cell>
          <cell r="BM30">
            <v>0</v>
          </cell>
          <cell r="BO30">
            <v>0</v>
          </cell>
        </row>
        <row r="31">
          <cell r="J31" t="str">
            <v>1.13</v>
          </cell>
          <cell r="K31" t="str">
            <v xml:space="preserve">Налог на содержание </v>
          </cell>
          <cell r="M31">
            <v>0</v>
          </cell>
          <cell r="O31">
            <v>0</v>
          </cell>
          <cell r="Q31">
            <v>0</v>
          </cell>
          <cell r="S31">
            <v>0</v>
          </cell>
          <cell r="V31" t="str">
            <v>1.13</v>
          </cell>
          <cell r="W31" t="str">
            <v xml:space="preserve">Налог на содержание </v>
          </cell>
          <cell r="Y31">
            <v>0</v>
          </cell>
          <cell r="AA31">
            <v>0</v>
          </cell>
          <cell r="AC31">
            <v>0</v>
          </cell>
          <cell r="AE31">
            <v>0</v>
          </cell>
          <cell r="AH31" t="str">
            <v>1.13</v>
          </cell>
          <cell r="AI31" t="str">
            <v xml:space="preserve">Налог на содержание </v>
          </cell>
          <cell r="AK31">
            <v>0</v>
          </cell>
          <cell r="AM31">
            <v>0</v>
          </cell>
          <cell r="AO31">
            <v>0</v>
          </cell>
          <cell r="AQ31">
            <v>0</v>
          </cell>
          <cell r="AT31" t="str">
            <v>1.13</v>
          </cell>
          <cell r="AU31" t="str">
            <v xml:space="preserve">Налог на содержание </v>
          </cell>
          <cell r="AW31">
            <v>0</v>
          </cell>
          <cell r="AY31">
            <v>0</v>
          </cell>
          <cell r="BA31">
            <v>0</v>
          </cell>
          <cell r="BC31">
            <v>0</v>
          </cell>
          <cell r="BF31" t="str">
            <v>1.13</v>
          </cell>
          <cell r="BG31" t="str">
            <v xml:space="preserve">Налог на содержание </v>
          </cell>
          <cell r="BI31">
            <v>0</v>
          </cell>
          <cell r="BK31">
            <v>0</v>
          </cell>
          <cell r="BM31">
            <v>0</v>
          </cell>
          <cell r="BO31">
            <v>0</v>
          </cell>
        </row>
        <row r="32">
          <cell r="K32" t="str">
            <v>жилого фонда</v>
          </cell>
          <cell r="M32">
            <v>0</v>
          </cell>
          <cell r="O32">
            <v>0</v>
          </cell>
          <cell r="Q32">
            <v>0</v>
          </cell>
          <cell r="S32">
            <v>0</v>
          </cell>
          <cell r="W32" t="str">
            <v>жилого фонда</v>
          </cell>
          <cell r="Y32">
            <v>0</v>
          </cell>
          <cell r="AA32">
            <v>0</v>
          </cell>
          <cell r="AC32">
            <v>0</v>
          </cell>
          <cell r="AE32">
            <v>0</v>
          </cell>
          <cell r="AI32" t="str">
            <v>жилого фонда</v>
          </cell>
          <cell r="AK32">
            <v>0</v>
          </cell>
          <cell r="AM32">
            <v>0</v>
          </cell>
          <cell r="AO32">
            <v>0</v>
          </cell>
          <cell r="AQ32">
            <v>0</v>
          </cell>
          <cell r="AU32" t="str">
            <v>жилого фонда</v>
          </cell>
          <cell r="AW32">
            <v>0</v>
          </cell>
          <cell r="AY32">
            <v>0</v>
          </cell>
          <cell r="BA32">
            <v>0</v>
          </cell>
          <cell r="BC32">
            <v>0</v>
          </cell>
          <cell r="BG32" t="str">
            <v>жилого фонда</v>
          </cell>
          <cell r="BI32">
            <v>0</v>
          </cell>
          <cell r="BK32">
            <v>0</v>
          </cell>
          <cell r="BM32">
            <v>0</v>
          </cell>
          <cell r="BO32">
            <v>0</v>
          </cell>
        </row>
        <row r="33">
          <cell r="J33" t="str">
            <v>1.14</v>
          </cell>
          <cell r="K33" t="str">
            <v>Налог на операции с</v>
          </cell>
          <cell r="M33">
            <v>0</v>
          </cell>
          <cell r="O33">
            <v>0</v>
          </cell>
          <cell r="Q33">
            <v>0</v>
          </cell>
          <cell r="S33">
            <v>0</v>
          </cell>
          <cell r="V33" t="str">
            <v>1.14</v>
          </cell>
          <cell r="W33" t="str">
            <v>Налог на операции с</v>
          </cell>
          <cell r="Y33">
            <v>0</v>
          </cell>
          <cell r="AA33">
            <v>0</v>
          </cell>
          <cell r="AC33">
            <v>0</v>
          </cell>
          <cell r="AE33">
            <v>0</v>
          </cell>
          <cell r="AH33" t="str">
            <v>1.14</v>
          </cell>
          <cell r="AI33" t="str">
            <v>Налог на операции с</v>
          </cell>
          <cell r="AK33">
            <v>0</v>
          </cell>
          <cell r="AM33">
            <v>0</v>
          </cell>
          <cell r="AO33">
            <v>0</v>
          </cell>
          <cell r="AQ33">
            <v>0</v>
          </cell>
          <cell r="AT33" t="str">
            <v>1.14</v>
          </cell>
          <cell r="AU33" t="str">
            <v>Налог на операции с</v>
          </cell>
          <cell r="AW33">
            <v>0</v>
          </cell>
          <cell r="AY33">
            <v>0</v>
          </cell>
          <cell r="BA33">
            <v>0</v>
          </cell>
          <cell r="BC33">
            <v>0</v>
          </cell>
          <cell r="BF33" t="str">
            <v>1.14</v>
          </cell>
          <cell r="BG33" t="str">
            <v>Налог на операции с</v>
          </cell>
          <cell r="BI33">
            <v>0</v>
          </cell>
          <cell r="BK33">
            <v>0</v>
          </cell>
          <cell r="BM33">
            <v>0</v>
          </cell>
          <cell r="BO33">
            <v>0</v>
          </cell>
        </row>
        <row r="34">
          <cell r="K34" t="str">
            <v>ценными бумагами</v>
          </cell>
          <cell r="W34" t="str">
            <v>ценными бумагами</v>
          </cell>
          <cell r="AI34" t="str">
            <v>ценными бумагами</v>
          </cell>
          <cell r="AU34" t="str">
            <v>ценными бумагами</v>
          </cell>
          <cell r="BG34" t="str">
            <v>ценными бумагами</v>
          </cell>
        </row>
        <row r="36">
          <cell r="K36" t="str">
            <v>ИТОГО по п.1</v>
          </cell>
          <cell r="M36">
            <v>57049.901400000002</v>
          </cell>
          <cell r="O36">
            <v>196921.61290000001</v>
          </cell>
          <cell r="Q36">
            <v>194779.48570000002</v>
          </cell>
          <cell r="S36">
            <v>6014</v>
          </cell>
          <cell r="W36" t="str">
            <v>ИТОГО по п.1</v>
          </cell>
          <cell r="Y36">
            <v>83653.876799999998</v>
          </cell>
          <cell r="AA36">
            <v>234488.52979999999</v>
          </cell>
          <cell r="AC36">
            <v>197892.34340000001</v>
          </cell>
          <cell r="AE36">
            <v>5764.25</v>
          </cell>
          <cell r="AI36" t="str">
            <v>ИТОГО по п.1</v>
          </cell>
          <cell r="AK36">
            <v>115869.0058</v>
          </cell>
          <cell r="AM36">
            <v>279970.64630000002</v>
          </cell>
          <cell r="AO36">
            <v>204452.47290000002</v>
          </cell>
          <cell r="AQ36">
            <v>5891.875</v>
          </cell>
          <cell r="AU36" t="str">
            <v>ИТОГО по п.1</v>
          </cell>
          <cell r="AW36">
            <v>87720.944000000003</v>
          </cell>
          <cell r="AY36">
            <v>236219.94899999996</v>
          </cell>
          <cell r="BA36">
            <v>197698.35700000002</v>
          </cell>
          <cell r="BC36">
            <v>6421.75</v>
          </cell>
          <cell r="BG36" t="str">
            <v>ИТОГО по п.1</v>
          </cell>
          <cell r="BI36">
            <v>344293.728</v>
          </cell>
          <cell r="BK36">
            <v>947600.73800000001</v>
          </cell>
          <cell r="BM36">
            <v>794822.6590000001</v>
          </cell>
          <cell r="BO36">
            <v>24091.875</v>
          </cell>
        </row>
        <row r="38">
          <cell r="J38" t="str">
            <v>2.</v>
          </cell>
          <cell r="K38" t="str">
            <v xml:space="preserve">Отчисления во </v>
          </cell>
          <cell r="V38" t="str">
            <v>2.</v>
          </cell>
          <cell r="W38" t="str">
            <v xml:space="preserve">Отчисления во </v>
          </cell>
          <cell r="AH38" t="str">
            <v>2.</v>
          </cell>
          <cell r="AI38" t="str">
            <v xml:space="preserve">Отчисления во </v>
          </cell>
          <cell r="AT38" t="str">
            <v>2.</v>
          </cell>
          <cell r="AU38" t="str">
            <v xml:space="preserve">Отчисления во </v>
          </cell>
          <cell r="BF38" t="str">
            <v>2.</v>
          </cell>
          <cell r="BG38" t="str">
            <v xml:space="preserve">Отчисления во </v>
          </cell>
        </row>
        <row r="39">
          <cell r="K39" t="str">
            <v>внебюджетные фонды</v>
          </cell>
          <cell r="W39" t="str">
            <v>внебюджетные фонды</v>
          </cell>
          <cell r="AI39" t="str">
            <v>внебюджетные фонды</v>
          </cell>
          <cell r="AU39" t="str">
            <v>внебюджетные фонды</v>
          </cell>
          <cell r="BG39" t="str">
            <v>внебюджетные фонды</v>
          </cell>
        </row>
        <row r="41">
          <cell r="J41" t="str">
            <v>2.1</v>
          </cell>
          <cell r="K41" t="str">
            <v>ВМСБ</v>
          </cell>
          <cell r="L41">
            <v>100</v>
          </cell>
          <cell r="M41">
            <v>23380</v>
          </cell>
          <cell r="O41">
            <v>0</v>
          </cell>
          <cell r="Q41">
            <v>0</v>
          </cell>
          <cell r="S41">
            <v>0</v>
          </cell>
          <cell r="T41">
            <v>54555</v>
          </cell>
          <cell r="V41" t="str">
            <v>2.1</v>
          </cell>
          <cell r="W41" t="str">
            <v>ВМСБ</v>
          </cell>
          <cell r="X41">
            <v>100</v>
          </cell>
          <cell r="Y41">
            <v>22010</v>
          </cell>
          <cell r="AA41">
            <v>0</v>
          </cell>
          <cell r="AC41">
            <v>0</v>
          </cell>
          <cell r="AE41">
            <v>0</v>
          </cell>
          <cell r="AF41">
            <v>51355</v>
          </cell>
          <cell r="AH41" t="str">
            <v>2.1</v>
          </cell>
          <cell r="AI41" t="str">
            <v>ВМСБ</v>
          </cell>
          <cell r="AJ41">
            <v>100</v>
          </cell>
          <cell r="AK41">
            <v>22516</v>
          </cell>
          <cell r="AM41">
            <v>0</v>
          </cell>
          <cell r="AO41">
            <v>0</v>
          </cell>
          <cell r="AQ41">
            <v>0</v>
          </cell>
          <cell r="AR41">
            <v>52539</v>
          </cell>
          <cell r="AT41" t="str">
            <v>2.1</v>
          </cell>
          <cell r="AU41" t="str">
            <v>ВМСБ</v>
          </cell>
          <cell r="AV41">
            <v>100</v>
          </cell>
          <cell r="AW41">
            <v>25131</v>
          </cell>
          <cell r="AY41">
            <v>0</v>
          </cell>
          <cell r="BA41">
            <v>0</v>
          </cell>
          <cell r="BC41">
            <v>0</v>
          </cell>
          <cell r="BD41">
            <v>58639</v>
          </cell>
          <cell r="BF41" t="str">
            <v>2.1</v>
          </cell>
          <cell r="BG41" t="str">
            <v>ВМСБ</v>
          </cell>
          <cell r="BH41">
            <v>100</v>
          </cell>
          <cell r="BI41">
            <v>93037</v>
          </cell>
          <cell r="BK41">
            <v>0</v>
          </cell>
          <cell r="BM41">
            <v>0</v>
          </cell>
          <cell r="BO41">
            <v>0</v>
          </cell>
          <cell r="BP41">
            <v>217088</v>
          </cell>
        </row>
        <row r="42">
          <cell r="J42" t="str">
            <v>2.2</v>
          </cell>
          <cell r="K42" t="str">
            <v>Пенсионный фонд</v>
          </cell>
          <cell r="M42">
            <v>0</v>
          </cell>
          <cell r="N42">
            <v>100</v>
          </cell>
          <cell r="O42">
            <v>290920</v>
          </cell>
          <cell r="Q42">
            <v>0</v>
          </cell>
          <cell r="S42">
            <v>0</v>
          </cell>
          <cell r="V42" t="str">
            <v>2.2</v>
          </cell>
          <cell r="W42" t="str">
            <v>Пенсионный фонд</v>
          </cell>
          <cell r="Y42">
            <v>0</v>
          </cell>
          <cell r="Z42">
            <v>100</v>
          </cell>
          <cell r="AA42">
            <v>280560</v>
          </cell>
          <cell r="AC42">
            <v>0</v>
          </cell>
          <cell r="AE42">
            <v>0</v>
          </cell>
          <cell r="AH42" t="str">
            <v>2.2</v>
          </cell>
          <cell r="AI42" t="str">
            <v>Пенсионный фонд</v>
          </cell>
          <cell r="AK42">
            <v>0</v>
          </cell>
          <cell r="AL42">
            <v>100</v>
          </cell>
          <cell r="AM42">
            <v>272720</v>
          </cell>
          <cell r="AO42">
            <v>0</v>
          </cell>
          <cell r="AQ42">
            <v>0</v>
          </cell>
          <cell r="AT42" t="str">
            <v>2.2</v>
          </cell>
          <cell r="AU42" t="str">
            <v>Пенсионный фонд</v>
          </cell>
          <cell r="AW42">
            <v>0</v>
          </cell>
          <cell r="AX42">
            <v>100</v>
          </cell>
          <cell r="AY42">
            <v>262920</v>
          </cell>
          <cell r="BA42">
            <v>0</v>
          </cell>
          <cell r="BC42">
            <v>0</v>
          </cell>
          <cell r="BF42" t="str">
            <v>2.2</v>
          </cell>
          <cell r="BG42" t="str">
            <v>Пенсионный фонд</v>
          </cell>
          <cell r="BI42">
            <v>0</v>
          </cell>
          <cell r="BJ42">
            <v>100</v>
          </cell>
          <cell r="BK42">
            <v>1107120</v>
          </cell>
          <cell r="BM42">
            <v>0</v>
          </cell>
          <cell r="BO42">
            <v>0</v>
          </cell>
          <cell r="BP42">
            <v>0</v>
          </cell>
        </row>
        <row r="43">
          <cell r="J43" t="str">
            <v>2.3</v>
          </cell>
          <cell r="K43" t="str">
            <v xml:space="preserve">Фонд социального </v>
          </cell>
          <cell r="M43">
            <v>0</v>
          </cell>
          <cell r="O43">
            <v>0</v>
          </cell>
          <cell r="Q43">
            <v>0</v>
          </cell>
          <cell r="S43">
            <v>0</v>
          </cell>
          <cell r="V43" t="str">
            <v>2.3</v>
          </cell>
          <cell r="W43" t="str">
            <v xml:space="preserve">Фонд социального </v>
          </cell>
          <cell r="Y43">
            <v>0</v>
          </cell>
          <cell r="AA43">
            <v>0</v>
          </cell>
          <cell r="AC43">
            <v>0</v>
          </cell>
          <cell r="AE43">
            <v>0</v>
          </cell>
          <cell r="AH43" t="str">
            <v>2.3</v>
          </cell>
          <cell r="AI43" t="str">
            <v xml:space="preserve">Фонд социального </v>
          </cell>
          <cell r="AK43">
            <v>0</v>
          </cell>
          <cell r="AM43">
            <v>0</v>
          </cell>
          <cell r="AO43">
            <v>0</v>
          </cell>
          <cell r="AQ43">
            <v>0</v>
          </cell>
          <cell r="AT43" t="str">
            <v>2.3</v>
          </cell>
          <cell r="AU43" t="str">
            <v xml:space="preserve">Фонд социального </v>
          </cell>
          <cell r="AW43">
            <v>0</v>
          </cell>
          <cell r="AY43">
            <v>0</v>
          </cell>
          <cell r="BA43">
            <v>0</v>
          </cell>
          <cell r="BC43">
            <v>0</v>
          </cell>
          <cell r="BF43" t="str">
            <v>2.3</v>
          </cell>
          <cell r="BG43" t="str">
            <v xml:space="preserve">Фонд социального </v>
          </cell>
          <cell r="BI43">
            <v>0</v>
          </cell>
          <cell r="BK43">
            <v>0</v>
          </cell>
          <cell r="BM43">
            <v>0</v>
          </cell>
          <cell r="BO43">
            <v>0</v>
          </cell>
          <cell r="BP43">
            <v>0</v>
          </cell>
        </row>
        <row r="44">
          <cell r="K44" t="str">
            <v>страхования</v>
          </cell>
          <cell r="M44">
            <v>0</v>
          </cell>
          <cell r="N44">
            <v>8</v>
          </cell>
          <cell r="O44">
            <v>4488.4799999999959</v>
          </cell>
          <cell r="Q44">
            <v>0</v>
          </cell>
          <cell r="S44">
            <v>0</v>
          </cell>
          <cell r="T44">
            <v>51617.520000000004</v>
          </cell>
          <cell r="W44" t="str">
            <v>страхования</v>
          </cell>
          <cell r="Y44">
            <v>0</v>
          </cell>
          <cell r="Z44">
            <v>8</v>
          </cell>
          <cell r="AA44">
            <v>4328.6399999999994</v>
          </cell>
          <cell r="AC44">
            <v>0</v>
          </cell>
          <cell r="AE44">
            <v>0</v>
          </cell>
          <cell r="AF44">
            <v>49779.360000000001</v>
          </cell>
          <cell r="AI44" t="str">
            <v>страхования</v>
          </cell>
          <cell r="AK44">
            <v>0</v>
          </cell>
          <cell r="AL44">
            <v>8</v>
          </cell>
          <cell r="AM44">
            <v>4207.68</v>
          </cell>
          <cell r="AO44">
            <v>0</v>
          </cell>
          <cell r="AQ44">
            <v>0</v>
          </cell>
          <cell r="AR44">
            <v>48388.32</v>
          </cell>
          <cell r="AU44" t="str">
            <v>страхования</v>
          </cell>
          <cell r="AW44">
            <v>0</v>
          </cell>
          <cell r="AX44">
            <v>8</v>
          </cell>
          <cell r="AY44">
            <v>4056.4799999999959</v>
          </cell>
          <cell r="BA44">
            <v>0</v>
          </cell>
          <cell r="BC44">
            <v>0</v>
          </cell>
          <cell r="BD44">
            <v>46649.520000000004</v>
          </cell>
          <cell r="BG44" t="str">
            <v>страхования</v>
          </cell>
          <cell r="BI44">
            <v>0</v>
          </cell>
          <cell r="BJ44">
            <v>8</v>
          </cell>
          <cell r="BK44">
            <v>17081.279999999992</v>
          </cell>
          <cell r="BM44">
            <v>0</v>
          </cell>
          <cell r="BO44">
            <v>0</v>
          </cell>
          <cell r="BP44">
            <v>196434.72000000003</v>
          </cell>
        </row>
        <row r="45">
          <cell r="J45" t="str">
            <v>2.4</v>
          </cell>
          <cell r="K45" t="str">
            <v>Фонд занятости</v>
          </cell>
          <cell r="M45">
            <v>0</v>
          </cell>
          <cell r="N45">
            <v>100</v>
          </cell>
          <cell r="O45">
            <v>15585</v>
          </cell>
          <cell r="Q45">
            <v>0</v>
          </cell>
          <cell r="S45">
            <v>0</v>
          </cell>
          <cell r="V45" t="str">
            <v>2.4</v>
          </cell>
          <cell r="W45" t="str">
            <v>Фонд занятости</v>
          </cell>
          <cell r="Y45">
            <v>0</v>
          </cell>
          <cell r="Z45">
            <v>100</v>
          </cell>
          <cell r="AA45">
            <v>15030</v>
          </cell>
          <cell r="AC45">
            <v>0</v>
          </cell>
          <cell r="AE45">
            <v>0</v>
          </cell>
          <cell r="AH45" t="str">
            <v>2.4</v>
          </cell>
          <cell r="AI45" t="str">
            <v>Фонд занятости</v>
          </cell>
          <cell r="AK45">
            <v>0</v>
          </cell>
          <cell r="AL45">
            <v>100</v>
          </cell>
          <cell r="AM45">
            <v>14610</v>
          </cell>
          <cell r="AO45">
            <v>0</v>
          </cell>
          <cell r="AQ45">
            <v>0</v>
          </cell>
          <cell r="AT45" t="str">
            <v>2.4</v>
          </cell>
          <cell r="AU45" t="str">
            <v>Фонд занятости</v>
          </cell>
          <cell r="AW45">
            <v>0</v>
          </cell>
          <cell r="AX45">
            <v>100</v>
          </cell>
          <cell r="AY45">
            <v>14085</v>
          </cell>
          <cell r="BA45">
            <v>0</v>
          </cell>
          <cell r="BC45">
            <v>0</v>
          </cell>
          <cell r="BF45" t="str">
            <v>2.4</v>
          </cell>
          <cell r="BG45" t="str">
            <v>Фонд занятости</v>
          </cell>
          <cell r="BI45">
            <v>0</v>
          </cell>
          <cell r="BJ45">
            <v>100</v>
          </cell>
          <cell r="BK45">
            <v>59310</v>
          </cell>
          <cell r="BM45">
            <v>0</v>
          </cell>
          <cell r="BO45">
            <v>0</v>
          </cell>
          <cell r="BP45">
            <v>0</v>
          </cell>
        </row>
        <row r="46">
          <cell r="J46" t="str">
            <v>2.5</v>
          </cell>
          <cell r="K46" t="str">
            <v>Фонд медицинского</v>
          </cell>
          <cell r="M46">
            <v>0</v>
          </cell>
          <cell r="O46">
            <v>0</v>
          </cell>
          <cell r="Q46">
            <v>0</v>
          </cell>
          <cell r="S46">
            <v>0</v>
          </cell>
          <cell r="V46" t="str">
            <v>2.5</v>
          </cell>
          <cell r="W46" t="str">
            <v>Фонд медицинского</v>
          </cell>
          <cell r="Y46">
            <v>0</v>
          </cell>
          <cell r="AA46">
            <v>0</v>
          </cell>
          <cell r="AC46">
            <v>0</v>
          </cell>
          <cell r="AE46">
            <v>0</v>
          </cell>
          <cell r="AH46" t="str">
            <v>2.5</v>
          </cell>
          <cell r="AI46" t="str">
            <v>Фонд медицинского</v>
          </cell>
          <cell r="AK46">
            <v>0</v>
          </cell>
          <cell r="AM46">
            <v>0</v>
          </cell>
          <cell r="AO46">
            <v>0</v>
          </cell>
          <cell r="AQ46">
            <v>0</v>
          </cell>
          <cell r="AT46" t="str">
            <v>2.5</v>
          </cell>
          <cell r="AU46" t="str">
            <v>Фонд медицинского</v>
          </cell>
          <cell r="AW46">
            <v>0</v>
          </cell>
          <cell r="AY46">
            <v>0</v>
          </cell>
          <cell r="BA46">
            <v>0</v>
          </cell>
          <cell r="BC46">
            <v>0</v>
          </cell>
          <cell r="BF46" t="str">
            <v>2.5</v>
          </cell>
          <cell r="BG46" t="str">
            <v>Фонд медицинского</v>
          </cell>
          <cell r="BI46">
            <v>0</v>
          </cell>
          <cell r="BK46">
            <v>0</v>
          </cell>
          <cell r="BM46">
            <v>0</v>
          </cell>
          <cell r="BO46">
            <v>0</v>
          </cell>
          <cell r="BP46">
            <v>0</v>
          </cell>
        </row>
        <row r="47">
          <cell r="K47" t="str">
            <v>страхования</v>
          </cell>
          <cell r="L47">
            <v>6</v>
          </cell>
          <cell r="M47">
            <v>2244.2399999999998</v>
          </cell>
          <cell r="N47">
            <v>94</v>
          </cell>
          <cell r="O47">
            <v>35159.760000000002</v>
          </cell>
          <cell r="Q47">
            <v>0</v>
          </cell>
          <cell r="S47">
            <v>0</v>
          </cell>
          <cell r="W47" t="str">
            <v>страхования</v>
          </cell>
          <cell r="X47">
            <v>6</v>
          </cell>
          <cell r="Y47">
            <v>2164.3200000000002</v>
          </cell>
          <cell r="Z47">
            <v>94</v>
          </cell>
          <cell r="AA47">
            <v>33907.68</v>
          </cell>
          <cell r="AC47">
            <v>0</v>
          </cell>
          <cell r="AE47">
            <v>0</v>
          </cell>
          <cell r="AI47" t="str">
            <v>страхования</v>
          </cell>
          <cell r="AJ47">
            <v>6</v>
          </cell>
          <cell r="AK47">
            <v>2103.84</v>
          </cell>
          <cell r="AL47">
            <v>94</v>
          </cell>
          <cell r="AM47">
            <v>32960.160000000003</v>
          </cell>
          <cell r="AO47">
            <v>0</v>
          </cell>
          <cell r="AQ47">
            <v>0</v>
          </cell>
          <cell r="AU47" t="str">
            <v>страхования</v>
          </cell>
          <cell r="AV47">
            <v>6</v>
          </cell>
          <cell r="AW47">
            <v>2028.24</v>
          </cell>
          <cell r="AX47">
            <v>94</v>
          </cell>
          <cell r="AY47">
            <v>31775.759999999998</v>
          </cell>
          <cell r="BA47">
            <v>0</v>
          </cell>
          <cell r="BC47">
            <v>0</v>
          </cell>
          <cell r="BG47" t="str">
            <v>страхования</v>
          </cell>
          <cell r="BH47">
            <v>6</v>
          </cell>
          <cell r="BI47">
            <v>8540.64</v>
          </cell>
          <cell r="BJ47">
            <v>94</v>
          </cell>
          <cell r="BK47">
            <v>133803.36000000002</v>
          </cell>
          <cell r="BM47">
            <v>0</v>
          </cell>
          <cell r="BO47">
            <v>0</v>
          </cell>
          <cell r="BP47">
            <v>0</v>
          </cell>
        </row>
        <row r="48">
          <cell r="J48" t="str">
            <v>2.6</v>
          </cell>
          <cell r="K48" t="str">
            <v>Дорожный фонд</v>
          </cell>
          <cell r="M48">
            <v>0</v>
          </cell>
          <cell r="N48">
            <v>40</v>
          </cell>
          <cell r="O48">
            <v>21558</v>
          </cell>
          <cell r="Q48">
            <v>0</v>
          </cell>
          <cell r="R48">
            <v>60</v>
          </cell>
          <cell r="S48">
            <v>23092</v>
          </cell>
          <cell r="T48">
            <v>37226</v>
          </cell>
          <cell r="V48" t="str">
            <v>2.6</v>
          </cell>
          <cell r="W48" t="str">
            <v>Дорожный фонд</v>
          </cell>
          <cell r="Y48">
            <v>0</v>
          </cell>
          <cell r="Z48">
            <v>40</v>
          </cell>
          <cell r="AA48">
            <v>12252</v>
          </cell>
          <cell r="AC48">
            <v>0</v>
          </cell>
          <cell r="AD48">
            <v>60</v>
          </cell>
          <cell r="AE48">
            <v>26012</v>
          </cell>
          <cell r="AF48">
            <v>38979</v>
          </cell>
          <cell r="AH48" t="str">
            <v>2.6</v>
          </cell>
          <cell r="AI48" t="str">
            <v>Дорожный фонд</v>
          </cell>
          <cell r="AK48">
            <v>0</v>
          </cell>
          <cell r="AL48">
            <v>40</v>
          </cell>
          <cell r="AM48">
            <v>21358</v>
          </cell>
          <cell r="AO48">
            <v>0</v>
          </cell>
          <cell r="AP48">
            <v>60</v>
          </cell>
          <cell r="AQ48">
            <v>27452</v>
          </cell>
          <cell r="AR48">
            <v>53893</v>
          </cell>
          <cell r="AT48" t="str">
            <v>2.6</v>
          </cell>
          <cell r="AU48" t="str">
            <v>Дорожный фонд</v>
          </cell>
          <cell r="AW48">
            <v>0</v>
          </cell>
          <cell r="AX48">
            <v>40</v>
          </cell>
          <cell r="AY48">
            <v>20878</v>
          </cell>
          <cell r="BA48">
            <v>0</v>
          </cell>
          <cell r="BB48">
            <v>60</v>
          </cell>
          <cell r="BC48">
            <v>30558</v>
          </cell>
          <cell r="BD48">
            <v>43692</v>
          </cell>
          <cell r="BF48" t="str">
            <v>2.6</v>
          </cell>
          <cell r="BG48" t="str">
            <v>Дорожный фонд</v>
          </cell>
          <cell r="BI48">
            <v>0</v>
          </cell>
          <cell r="BJ48">
            <v>40</v>
          </cell>
          <cell r="BK48">
            <v>76046</v>
          </cell>
          <cell r="BM48">
            <v>0</v>
          </cell>
          <cell r="BN48">
            <v>60</v>
          </cell>
          <cell r="BO48">
            <v>107114</v>
          </cell>
          <cell r="BP48">
            <v>173790</v>
          </cell>
        </row>
        <row r="49">
          <cell r="J49" t="str">
            <v>2.7</v>
          </cell>
          <cell r="K49" t="str">
            <v>Экологический фонд</v>
          </cell>
          <cell r="L49">
            <v>10</v>
          </cell>
          <cell r="M49">
            <v>4455.3999999999996</v>
          </cell>
          <cell r="O49">
            <v>0</v>
          </cell>
          <cell r="P49">
            <v>60</v>
          </cell>
          <cell r="Q49">
            <v>26732.400000000001</v>
          </cell>
          <cell r="R49">
            <v>30</v>
          </cell>
          <cell r="S49">
            <v>13366.2</v>
          </cell>
          <cell r="T49">
            <v>27000</v>
          </cell>
          <cell r="V49" t="str">
            <v>2.7</v>
          </cell>
          <cell r="W49" t="str">
            <v>Экологический фонд</v>
          </cell>
          <cell r="X49">
            <v>10</v>
          </cell>
          <cell r="Y49">
            <v>4034.9</v>
          </cell>
          <cell r="AA49">
            <v>0</v>
          </cell>
          <cell r="AB49">
            <v>60</v>
          </cell>
          <cell r="AC49">
            <v>24209.4</v>
          </cell>
          <cell r="AD49">
            <v>30</v>
          </cell>
          <cell r="AE49">
            <v>12104.7</v>
          </cell>
          <cell r="AF49">
            <v>32000</v>
          </cell>
          <cell r="AH49" t="str">
            <v>2.7</v>
          </cell>
          <cell r="AI49" t="str">
            <v>Экологический фонд</v>
          </cell>
          <cell r="AJ49">
            <v>10</v>
          </cell>
          <cell r="AK49">
            <v>3814.5</v>
          </cell>
          <cell r="AM49">
            <v>0</v>
          </cell>
          <cell r="AN49">
            <v>60</v>
          </cell>
          <cell r="AO49">
            <v>22887</v>
          </cell>
          <cell r="AP49">
            <v>30</v>
          </cell>
          <cell r="AQ49">
            <v>11443.5</v>
          </cell>
          <cell r="AR49">
            <v>35000</v>
          </cell>
          <cell r="AT49" t="str">
            <v>2.7</v>
          </cell>
          <cell r="AU49" t="str">
            <v>Экологический фонд</v>
          </cell>
          <cell r="AV49">
            <v>10</v>
          </cell>
          <cell r="AW49">
            <v>3564.5</v>
          </cell>
          <cell r="AY49">
            <v>0</v>
          </cell>
          <cell r="AZ49">
            <v>60</v>
          </cell>
          <cell r="BA49">
            <v>21387</v>
          </cell>
          <cell r="BB49">
            <v>30</v>
          </cell>
          <cell r="BC49">
            <v>10693.5</v>
          </cell>
          <cell r="BD49">
            <v>37500</v>
          </cell>
          <cell r="BF49" t="str">
            <v>2.7</v>
          </cell>
          <cell r="BG49" t="str">
            <v>Экологический фонд</v>
          </cell>
          <cell r="BH49">
            <v>10</v>
          </cell>
          <cell r="BI49">
            <v>15869.3</v>
          </cell>
          <cell r="BK49">
            <v>0</v>
          </cell>
          <cell r="BL49">
            <v>60</v>
          </cell>
          <cell r="BM49">
            <v>95215.8</v>
          </cell>
          <cell r="BN49">
            <v>30</v>
          </cell>
          <cell r="BO49">
            <v>47607.9</v>
          </cell>
          <cell r="BP49">
            <v>131500</v>
          </cell>
        </row>
        <row r="51">
          <cell r="K51" t="str">
            <v>ИТОГО по п.2</v>
          </cell>
          <cell r="M51">
            <v>30079.64</v>
          </cell>
          <cell r="O51">
            <v>367711.24</v>
          </cell>
          <cell r="Q51">
            <v>26732.400000000001</v>
          </cell>
          <cell r="S51">
            <v>36458.199999999997</v>
          </cell>
          <cell r="T51">
            <v>170398.52000000002</v>
          </cell>
          <cell r="W51" t="str">
            <v>ИТОГО по п.2</v>
          </cell>
          <cell r="Y51">
            <v>28209.22</v>
          </cell>
          <cell r="AA51">
            <v>346078.32</v>
          </cell>
          <cell r="AC51">
            <v>24209.4</v>
          </cell>
          <cell r="AE51">
            <v>38116.699999999997</v>
          </cell>
          <cell r="AF51">
            <v>172113.36</v>
          </cell>
          <cell r="AI51" t="str">
            <v>ИТОГО по п.2</v>
          </cell>
          <cell r="AK51">
            <v>28434.34</v>
          </cell>
          <cell r="AM51">
            <v>345855.83999999997</v>
          </cell>
          <cell r="AO51">
            <v>22887</v>
          </cell>
          <cell r="AQ51">
            <v>38895.5</v>
          </cell>
          <cell r="AR51">
            <v>189820.32</v>
          </cell>
          <cell r="AU51" t="str">
            <v>ИТОГО по п.2</v>
          </cell>
          <cell r="AW51">
            <v>30723.74</v>
          </cell>
          <cell r="AY51">
            <v>333715.24</v>
          </cell>
          <cell r="BA51">
            <v>21387</v>
          </cell>
          <cell r="BC51">
            <v>41251.5</v>
          </cell>
          <cell r="BD51">
            <v>186480.52000000002</v>
          </cell>
          <cell r="BG51" t="str">
            <v>ИТОГО по п.2</v>
          </cell>
          <cell r="BI51">
            <v>117446.94</v>
          </cell>
          <cell r="BK51">
            <v>1393360.64</v>
          </cell>
          <cell r="BM51">
            <v>95215.8</v>
          </cell>
          <cell r="BO51">
            <v>154721.9</v>
          </cell>
          <cell r="BP51">
            <v>718812.72</v>
          </cell>
        </row>
        <row r="53">
          <cell r="J53" t="str">
            <v xml:space="preserve"> </v>
          </cell>
          <cell r="K53" t="str">
            <v xml:space="preserve">ВСЕГО </v>
          </cell>
          <cell r="M53">
            <v>87129.541400000002</v>
          </cell>
          <cell r="O53">
            <v>564632.85290000006</v>
          </cell>
          <cell r="Q53">
            <v>221511.88570000001</v>
          </cell>
          <cell r="S53">
            <v>42472.2</v>
          </cell>
          <cell r="T53">
            <v>170398.52000000002</v>
          </cell>
          <cell r="V53" t="str">
            <v xml:space="preserve"> </v>
          </cell>
          <cell r="W53" t="str">
            <v xml:space="preserve">ВСЕГО </v>
          </cell>
          <cell r="Y53">
            <v>111863.0968</v>
          </cell>
          <cell r="AA53">
            <v>580566.84979999997</v>
          </cell>
          <cell r="AC53">
            <v>222101.74340000001</v>
          </cell>
          <cell r="AE53">
            <v>43880.95</v>
          </cell>
          <cell r="AF53">
            <v>172113.36</v>
          </cell>
          <cell r="AH53" t="str">
            <v xml:space="preserve"> </v>
          </cell>
          <cell r="AI53" t="str">
            <v xml:space="preserve">ВСЕГО </v>
          </cell>
          <cell r="AK53">
            <v>144303.34580000001</v>
          </cell>
          <cell r="AM53">
            <v>625826.48629999999</v>
          </cell>
          <cell r="AO53">
            <v>227339.47290000002</v>
          </cell>
          <cell r="AQ53">
            <v>44787.375</v>
          </cell>
          <cell r="AR53">
            <v>189820.32</v>
          </cell>
          <cell r="AT53" t="str">
            <v xml:space="preserve"> </v>
          </cell>
          <cell r="AU53" t="str">
            <v xml:space="preserve">ВСЕГО </v>
          </cell>
          <cell r="AW53">
            <v>118444.68400000001</v>
          </cell>
          <cell r="AY53">
            <v>569935.18900000001</v>
          </cell>
          <cell r="BA53">
            <v>219085.35700000002</v>
          </cell>
          <cell r="BC53">
            <v>47673.25</v>
          </cell>
          <cell r="BD53">
            <v>186480.52000000002</v>
          </cell>
          <cell r="BF53" t="str">
            <v xml:space="preserve"> </v>
          </cell>
          <cell r="BG53" t="str">
            <v xml:space="preserve">ВСЕГО </v>
          </cell>
          <cell r="BI53">
            <v>461740.66800000001</v>
          </cell>
          <cell r="BK53">
            <v>2340961.378</v>
          </cell>
          <cell r="BM53">
            <v>890038.45900000003</v>
          </cell>
          <cell r="BO53">
            <v>178813.77499999999</v>
          </cell>
          <cell r="BP53">
            <v>718812.72</v>
          </cell>
        </row>
        <row r="55">
          <cell r="K55" t="str">
            <v>в т. ч. без подоходного налога</v>
          </cell>
          <cell r="M55">
            <v>75181.041400000002</v>
          </cell>
          <cell r="O55">
            <v>510864.60290000006</v>
          </cell>
          <cell r="Q55">
            <v>167743.63570000001</v>
          </cell>
          <cell r="S55">
            <v>42472.2</v>
          </cell>
          <cell r="T55">
            <v>170398.52000000002</v>
          </cell>
          <cell r="W55" t="str">
            <v>в т. ч. без подоходного налога</v>
          </cell>
          <cell r="Y55">
            <v>100340.0968</v>
          </cell>
          <cell r="AA55">
            <v>528713.34979999997</v>
          </cell>
          <cell r="AC55">
            <v>170248.24340000001</v>
          </cell>
          <cell r="AE55">
            <v>43880.95</v>
          </cell>
          <cell r="AF55">
            <v>172113.36</v>
          </cell>
          <cell r="AI55" t="str">
            <v>в т. ч. без подоходного налога</v>
          </cell>
          <cell r="AK55">
            <v>133102.34580000001</v>
          </cell>
          <cell r="AM55">
            <v>575421.98629999999</v>
          </cell>
          <cell r="AO55">
            <v>176934.97290000002</v>
          </cell>
          <cell r="AQ55">
            <v>44787.375</v>
          </cell>
          <cell r="AR55">
            <v>189820.32</v>
          </cell>
          <cell r="AU55" t="str">
            <v>в т. ч. без подоходного налога</v>
          </cell>
          <cell r="AW55">
            <v>107646.18400000001</v>
          </cell>
          <cell r="AY55">
            <v>521341.93900000001</v>
          </cell>
          <cell r="BA55">
            <v>170492.10700000002</v>
          </cell>
          <cell r="BC55">
            <v>47673.25</v>
          </cell>
          <cell r="BD55">
            <v>186480.52000000002</v>
          </cell>
          <cell r="BG55" t="str">
            <v>в т. ч. без подоходного налога</v>
          </cell>
          <cell r="BI55">
            <v>416269.66800000001</v>
          </cell>
          <cell r="BK55">
            <v>2136341.878</v>
          </cell>
          <cell r="BM55">
            <v>685418.95900000003</v>
          </cell>
          <cell r="BO55">
            <v>178813.77499999999</v>
          </cell>
          <cell r="BP55">
            <v>718812.72</v>
          </cell>
        </row>
        <row r="59">
          <cell r="L59" t="str">
            <v xml:space="preserve">          Генеральный директор</v>
          </cell>
          <cell r="X59" t="str">
            <v xml:space="preserve">          Генеральный директор</v>
          </cell>
          <cell r="AJ59" t="str">
            <v xml:space="preserve">          Генеральный директор</v>
          </cell>
          <cell r="AV59" t="str">
            <v xml:space="preserve">          Генеральный директор</v>
          </cell>
          <cell r="BH59" t="str">
            <v xml:space="preserve">          Генеральный директор</v>
          </cell>
        </row>
        <row r="60">
          <cell r="L60" t="str">
            <v xml:space="preserve">          АО "Норильский комбинат"                                            Н.П.Абрамов</v>
          </cell>
          <cell r="X60" t="str">
            <v xml:space="preserve">          АО "Норильский комбинат"                                            Н.П.Абрамов</v>
          </cell>
          <cell r="AJ60" t="str">
            <v xml:space="preserve">          АО "Норильский комбинат"                                            Н.П.Абрамов</v>
          </cell>
          <cell r="AV60" t="str">
            <v xml:space="preserve">          АО "Норильский комбинат"                                            Н.П.Абрамов</v>
          </cell>
          <cell r="BH60" t="str">
            <v xml:space="preserve">          АО "Норильский комбинат"                                            Н.П.Абрамов</v>
          </cell>
        </row>
        <row r="64">
          <cell r="K64" t="str">
            <v xml:space="preserve">         </v>
          </cell>
          <cell r="W64" t="str">
            <v xml:space="preserve">         </v>
          </cell>
          <cell r="AI64" t="str">
            <v xml:space="preserve">         </v>
          </cell>
          <cell r="AU64" t="str">
            <v xml:space="preserve">         </v>
          </cell>
          <cell r="BG64" t="str">
            <v xml:space="preserve">         </v>
          </cell>
        </row>
        <row r="65">
          <cell r="K65" t="str">
            <v xml:space="preserve">                                                               СОГЛАСОВАНО :</v>
          </cell>
          <cell r="W65" t="str">
            <v xml:space="preserve">                                                               СОГЛАСОВАНО :</v>
          </cell>
          <cell r="AI65" t="str">
            <v xml:space="preserve">                                                               СОГЛАСОВАНО :</v>
          </cell>
          <cell r="AU65" t="str">
            <v xml:space="preserve">                                                               СОГЛАСОВАНО :</v>
          </cell>
          <cell r="BG65" t="str">
            <v xml:space="preserve">                                                               СОГЛАСОВАНО :</v>
          </cell>
        </row>
        <row r="66">
          <cell r="K66" t="str">
            <v xml:space="preserve">         Директор РАО по экономике</v>
          </cell>
          <cell r="O66" t="str">
            <v xml:space="preserve">         Директор РАО по финансам</v>
          </cell>
          <cell r="W66" t="str">
            <v xml:space="preserve">         Директор РАО по экономике</v>
          </cell>
          <cell r="AA66" t="str">
            <v xml:space="preserve">         Директор РАО по финансам</v>
          </cell>
          <cell r="AI66" t="str">
            <v xml:space="preserve">         Директор РАО по экономике</v>
          </cell>
          <cell r="AM66" t="str">
            <v xml:space="preserve">         Директор РАО по финансам</v>
          </cell>
          <cell r="AU66" t="str">
            <v xml:space="preserve">         Директор РАО по экономике</v>
          </cell>
          <cell r="AY66" t="str">
            <v xml:space="preserve">         Директор РАО по финансам</v>
          </cell>
          <cell r="BG66" t="str">
            <v xml:space="preserve">         Директор РАО по экономике</v>
          </cell>
          <cell r="BK66" t="str">
            <v xml:space="preserve">         Директор РАО по финансам</v>
          </cell>
        </row>
        <row r="68">
          <cell r="L68" t="str">
            <v xml:space="preserve">                      Ж.И.Розенберг</v>
          </cell>
          <cell r="P68" t="str">
            <v xml:space="preserve">               Т.Л.Хлыстова</v>
          </cell>
          <cell r="X68" t="str">
            <v xml:space="preserve">                      Ж.И.Розенберг</v>
          </cell>
          <cell r="AB68" t="str">
            <v xml:space="preserve">               Т.Л.Хлыстова</v>
          </cell>
          <cell r="AJ68" t="str">
            <v xml:space="preserve">                      Ж.И.Розенберг</v>
          </cell>
          <cell r="AN68" t="str">
            <v xml:space="preserve">               Т.Л.Хлыстова</v>
          </cell>
          <cell r="AV68" t="str">
            <v xml:space="preserve">                      Ж.И.Розенберг</v>
          </cell>
          <cell r="AZ68" t="str">
            <v xml:space="preserve">               Т.Л.Хлыстова</v>
          </cell>
          <cell r="BH68" t="str">
            <v xml:space="preserve">                      Ж.И.Розенберг</v>
          </cell>
          <cell r="BL68" t="str">
            <v xml:space="preserve">               Т.Л.Хлыстова</v>
          </cell>
        </row>
        <row r="69">
          <cell r="L69" t="str">
            <v>"     "                        1997 год</v>
          </cell>
          <cell r="O69" t="str">
            <v xml:space="preserve">        "     "                        1997 год</v>
          </cell>
          <cell r="X69" t="str">
            <v>"     "                        1997 год</v>
          </cell>
          <cell r="AA69" t="str">
            <v xml:space="preserve">        "     "                        1997 год</v>
          </cell>
          <cell r="AJ69" t="str">
            <v>"     "                        1997 год</v>
          </cell>
          <cell r="AM69" t="str">
            <v xml:space="preserve">        "     "                        1997 год</v>
          </cell>
          <cell r="AV69" t="str">
            <v>"     "                        1997 год</v>
          </cell>
          <cell r="AY69" t="str">
            <v xml:space="preserve">        "     "                        1997 год</v>
          </cell>
          <cell r="BH69" t="str">
            <v>"     "                        1997 год</v>
          </cell>
          <cell r="BK69" t="str">
            <v xml:space="preserve">        "     "                        1997 год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Инструкция"/>
      <sheetName val="Легенда"/>
      <sheetName val="ФЭП"/>
      <sheetName val="СВОД"/>
      <sheetName val="Ввод"/>
      <sheetName val="Лист1"/>
      <sheetName val="ТЭП 1"/>
      <sheetName val="ЗПО 1"/>
      <sheetName val="Себ 1"/>
      <sheetName val="Р-Д 1"/>
      <sheetName val="В-1"/>
      <sheetName val="В-2"/>
      <sheetName val="ФД с эскроу 1"/>
      <sheetName val="СТРАТ 1"/>
      <sheetName val="C-F 1"/>
      <sheetName val="CF год (презентация)"/>
      <sheetName val="АЧП (презентация)"/>
      <sheetName val="Для презентации"/>
      <sheetName val="ДЭиФ 1"/>
      <sheetName val="СКБ"/>
      <sheetName val="Паркинг"/>
      <sheetName val="СЕТИ"/>
      <sheetName val="СЕБЕСТОИМОСТ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16">
          <cell r="B116" t="str">
            <v>Бизнес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Доходы"/>
      <sheetName val="Роли-Доли"/>
      <sheetName val="CF-П"/>
      <sheetName val="CF ФП"/>
      <sheetName val="Себестоимость"/>
      <sheetName val="Диограмма"/>
      <sheetName val="Допущения"/>
      <sheetName val="контакт с доп согл"/>
      <sheetName val="master"/>
      <sheetName val="Const"/>
      <sheetName val="Титульный"/>
      <sheetName val="Data"/>
    </sheetNames>
    <sheetDataSet>
      <sheetData sheetId="0"/>
      <sheetData sheetId="1"/>
      <sheetData sheetId="2">
        <row r="82">
          <cell r="B82">
            <v>29</v>
          </cell>
        </row>
      </sheetData>
      <sheetData sheetId="3">
        <row r="82">
          <cell r="B82">
            <v>29</v>
          </cell>
        </row>
      </sheetData>
      <sheetData sheetId="4" refreshError="1">
        <row r="82">
          <cell r="B82">
            <v>29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збивка площадей"/>
      <sheetName val="Параметры"/>
      <sheetName val="Доходы"/>
      <sheetName val="Опер прибыль"/>
      <sheetName val="свод"/>
      <sheetName val="Поток"/>
      <sheetName val="ГКВ"/>
      <sheetName val="Исходные"/>
      <sheetName val="Cash Flow"/>
      <sheetName val="Затраты"/>
      <sheetName val="ДДС"/>
      <sheetName val="Отчет"/>
      <sheetName val="Отчет (2)"/>
      <sheetName val="ПУ"/>
      <sheetName val="EVA"/>
      <sheetName val="Рисунки"/>
      <sheetName val="К Центр"/>
      <sheetName val="Паркинг"/>
      <sheetName val="Торговля"/>
      <sheetName val="Офисы"/>
      <sheetName val="Гостиница"/>
      <sheetName val="Структура затрат"/>
      <sheetName val="ССР"/>
      <sheetName val="Динамика_прогноз"/>
      <sheetName val="Продажи (2)"/>
      <sheetName val="Сравн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D6">
            <v>2</v>
          </cell>
        </row>
        <row r="10">
          <cell r="D10">
            <v>0</v>
          </cell>
        </row>
        <row r="14">
          <cell r="C14">
            <v>0.18</v>
          </cell>
        </row>
        <row r="15">
          <cell r="C15">
            <v>0.24</v>
          </cell>
        </row>
        <row r="16">
          <cell r="C16">
            <v>2.2000000000000002E-2</v>
          </cell>
        </row>
        <row r="17">
          <cell r="C17">
            <v>2.7777777777777776E-2</v>
          </cell>
        </row>
        <row r="23">
          <cell r="D23">
            <v>9.5445115010332149E-2</v>
          </cell>
        </row>
        <row r="27">
          <cell r="D27">
            <v>5.8300524425836331E-2</v>
          </cell>
        </row>
        <row r="31">
          <cell r="D31">
            <v>6.0113201502556501E-2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ect_SWOT"/>
      <sheetName val="Лист8"/>
      <sheetName val="АРХ"/>
      <sheetName val="И"/>
    </sheetNames>
    <sheetDataSet>
      <sheetData sheetId="0"/>
      <sheetData sheetId="1"/>
      <sheetData sheetId="2">
        <row r="1">
          <cell r="H1" t="str">
            <v>Контрагент</v>
          </cell>
        </row>
        <row r="2">
          <cell r="H2" t="str">
            <v>3 АРТ ООО</v>
          </cell>
        </row>
        <row r="3">
          <cell r="H3" t="str">
            <v>3ДПроект ООО</v>
          </cell>
        </row>
        <row r="4">
          <cell r="H4" t="str">
            <v>DHL</v>
          </cell>
        </row>
        <row r="5">
          <cell r="H5" t="str">
            <v>GHK</v>
          </cell>
        </row>
        <row r="6">
          <cell r="H6" t="str">
            <v>Graciano Antonino</v>
          </cell>
        </row>
        <row r="7">
          <cell r="H7" t="str">
            <v>Lissoni Associated</v>
          </cell>
        </row>
        <row r="8">
          <cell r="H8" t="str">
            <v xml:space="preserve">CODEST </v>
          </cell>
        </row>
        <row r="9">
          <cell r="H9" t="str">
            <v>SDP-interior</v>
          </cell>
        </row>
        <row r="10">
          <cell r="H10" t="str">
            <v>NAME ARCHITECTURE LLC</v>
          </cell>
        </row>
        <row r="11">
          <cell r="H11" t="str">
            <v>MRMD (Nicholas Rettie)</v>
          </cell>
        </row>
        <row r="12">
          <cell r="H12" t="str">
            <v>АБИ 1 ООО</v>
          </cell>
        </row>
        <row r="13">
          <cell r="H13" t="str">
            <v>АБД ООО</v>
          </cell>
        </row>
        <row r="14">
          <cell r="H14" t="str">
            <v>А-Б студия ООО</v>
          </cell>
        </row>
        <row r="15">
          <cell r="H15" t="str">
            <v>А-БЮРО ООО</v>
          </cell>
        </row>
        <row r="16">
          <cell r="H16" t="str">
            <v>АВАНГАРД-К ООО</v>
          </cell>
        </row>
        <row r="17">
          <cell r="H17" t="str">
            <v>АВАНГАРД-М ООО</v>
          </cell>
        </row>
        <row r="18">
          <cell r="H18" t="str">
            <v>АВИВА ПСК ООО</v>
          </cell>
        </row>
        <row r="19">
          <cell r="H19" t="str">
            <v>Аверс АСК ООО</v>
          </cell>
        </row>
        <row r="20">
          <cell r="H20" t="str">
            <v>АДСМ ООО</v>
          </cell>
        </row>
        <row r="21">
          <cell r="H21" t="str">
            <v>А-гласс ООО</v>
          </cell>
        </row>
        <row r="22">
          <cell r="H22" t="str">
            <v>Азурит ПСК ООО</v>
          </cell>
        </row>
        <row r="23">
          <cell r="H23" t="str">
            <v>АйДи Группа ООО</v>
          </cell>
        </row>
        <row r="24">
          <cell r="H24" t="str">
            <v>Акулова Наталья Сергеевна ИП</v>
          </cell>
        </row>
        <row r="25">
          <cell r="H25" t="str">
            <v>АкваВест ООО</v>
          </cell>
        </row>
        <row r="26">
          <cell r="H26" t="str">
            <v>Аластра ООО</v>
          </cell>
        </row>
        <row r="27">
          <cell r="H27" t="str">
            <v>Аластра СК ООО</v>
          </cell>
        </row>
        <row r="28">
          <cell r="H28" t="str">
            <v>Альтек-Строй ООО</v>
          </cell>
        </row>
        <row r="29">
          <cell r="H29" t="str">
            <v>Алкотек ООО</v>
          </cell>
        </row>
        <row r="30">
          <cell r="H30" t="str">
            <v>АЛСНАБ ООО</v>
          </cell>
        </row>
        <row r="31">
          <cell r="H31" t="str">
            <v>Альтаир ООО</v>
          </cell>
        </row>
        <row r="32">
          <cell r="H32" t="str">
            <v>Альфа сервис групп ООО</v>
          </cell>
        </row>
        <row r="33">
          <cell r="H33" t="str">
            <v>Альянс Строителей НП СРО</v>
          </cell>
        </row>
        <row r="34">
          <cell r="H34" t="str">
            <v>Алтаджа Рус ООО</v>
          </cell>
        </row>
        <row r="35">
          <cell r="H35" t="str">
            <v>Альянс ООО</v>
          </cell>
        </row>
        <row r="36">
          <cell r="H36" t="str">
            <v>Альпика ООО</v>
          </cell>
        </row>
        <row r="37">
          <cell r="H37" t="str">
            <v>Аксис ООО</v>
          </cell>
        </row>
        <row r="38">
          <cell r="H38" t="str">
            <v>АМК Альянс ООО</v>
          </cell>
        </row>
        <row r="39">
          <cell r="H39" t="str">
            <v>Аметист МТСК ООО</v>
          </cell>
        </row>
        <row r="40">
          <cell r="H40" t="str">
            <v>Аметист СК ООО</v>
          </cell>
        </row>
        <row r="41">
          <cell r="H41" t="str">
            <v>Амтекс ООО</v>
          </cell>
        </row>
        <row r="42">
          <cell r="H42" t="str">
            <v>Англетер.орг ООО</v>
          </cell>
        </row>
        <row r="43">
          <cell r="H43" t="str">
            <v>АНТ ЯПЫ САНАЙИ ВЕ ТИДЖАРЕТ ЛИМИТЕД ШИРКЕТИ</v>
          </cell>
        </row>
        <row r="44">
          <cell r="H44" t="str">
            <v>АНТ ЯПЫ ООО</v>
          </cell>
        </row>
        <row r="45">
          <cell r="H45" t="str">
            <v>АНТ ЯПЫ ООО + Беспалова Е.В.</v>
          </cell>
        </row>
        <row r="46">
          <cell r="H46" t="str">
            <v>АНТ ЯПЫ ООО + Джегрий М.И.</v>
          </cell>
        </row>
        <row r="47">
          <cell r="H47" t="str">
            <v>АНТ ЯПЫ ООО + Климочкина В.П.</v>
          </cell>
        </row>
        <row r="48">
          <cell r="H48" t="str">
            <v>АПТ Проект ООО</v>
          </cell>
        </row>
        <row r="49">
          <cell r="H49" t="str">
            <v>АПЕКС СК ООО</v>
          </cell>
        </row>
        <row r="50">
          <cell r="H50" t="str">
            <v>Арабеска ателье ООО</v>
          </cell>
        </row>
        <row r="51">
          <cell r="H51" t="str">
            <v>АР-Групп ООО</v>
          </cell>
        </row>
        <row r="52">
          <cell r="H52" t="str">
            <v>АртМеталл Компания ООО</v>
          </cell>
        </row>
        <row r="53">
          <cell r="H53" t="str">
            <v>АрсеналъСтрой ООО</v>
          </cell>
        </row>
        <row r="54">
          <cell r="H54" t="str">
            <v>АРС Моспромстрой ООО</v>
          </cell>
        </row>
        <row r="55">
          <cell r="H55" t="str">
            <v>АРС Планета ООО</v>
          </cell>
        </row>
        <row r="56">
          <cell r="H56" t="str">
            <v>Армада ООО</v>
          </cell>
        </row>
        <row r="57">
          <cell r="H57" t="str">
            <v>АртДекО ООО</v>
          </cell>
        </row>
        <row r="58">
          <cell r="H58" t="str">
            <v>АРТДЕКО ООО</v>
          </cell>
        </row>
        <row r="59">
          <cell r="H59" t="str">
            <v>АРТ-Ландшафт ОО</v>
          </cell>
        </row>
        <row r="60">
          <cell r="H60" t="str">
            <v>Археологические изыскания в строительстве ООО</v>
          </cell>
        </row>
        <row r="61">
          <cell r="H61" t="str">
            <v>Арх Квартал ПМ ООО</v>
          </cell>
        </row>
        <row r="62">
          <cell r="H62" t="str">
            <v>Арх Проект-2 ООО</v>
          </cell>
        </row>
        <row r="63">
          <cell r="H63" t="str">
            <v>Археологическое проектирование в строительстве ООО</v>
          </cell>
        </row>
        <row r="64">
          <cell r="H64" t="str">
            <v>АрхиДеко ООО</v>
          </cell>
        </row>
        <row r="65">
          <cell r="H65" t="str">
            <v>Архитектурно- Дизайнерская мастерская Чернихова А.А.</v>
          </cell>
        </row>
        <row r="66">
          <cell r="H66" t="str">
            <v>Архитектурная Мастерская "СКИП"</v>
          </cell>
        </row>
        <row r="67">
          <cell r="H67" t="str">
            <v>АРХБАЗА ООО</v>
          </cell>
        </row>
        <row r="68">
          <cell r="H68" t="str">
            <v>АрхБетон ПСК</v>
          </cell>
        </row>
        <row r="69">
          <cell r="H69" t="str">
            <v>Архитектурный Диалог с Мегаполисом ООО</v>
          </cell>
        </row>
        <row r="70">
          <cell r="H70" t="str">
            <v>Архитекторы АБД ООО</v>
          </cell>
        </row>
        <row r="71">
          <cell r="H71" t="str">
            <v>Архитектурная Группа ДНК ООО</v>
          </cell>
        </row>
        <row r="72">
          <cell r="H72" t="str">
            <v>Архитектурная группа Н2А ООО</v>
          </cell>
        </row>
        <row r="73">
          <cell r="H73" t="str">
            <v>Архитектурно-реставрационная мастерская "Фаросъ" ООО</v>
          </cell>
        </row>
        <row r="74">
          <cell r="H74" t="str">
            <v>АСВ Инжиниринг ООО</v>
          </cell>
        </row>
        <row r="75">
          <cell r="H75" t="str">
            <v>АСГ ТРАНСФОРМАТОРЕН ООО</v>
          </cell>
        </row>
        <row r="76">
          <cell r="H76" t="str">
            <v>АСТРА ООО</v>
          </cell>
        </row>
        <row r="77">
          <cell r="H77" t="str">
            <v>АСТЭРА ООО</v>
          </cell>
        </row>
        <row r="78">
          <cell r="H78" t="str">
            <v>АТИ по Южному административному округу г.Москвы</v>
          </cell>
        </row>
        <row r="79">
          <cell r="H79" t="str">
            <v>Атлант ПСК ООО</v>
          </cell>
        </row>
        <row r="80">
          <cell r="H80" t="str">
            <v>АтлантСтройСервис ООО</v>
          </cell>
        </row>
        <row r="81">
          <cell r="H81" t="str">
            <v>Атриа Магна</v>
          </cell>
        </row>
        <row r="82">
          <cell r="H82" t="str">
            <v>Атриа Магна ООО</v>
          </cell>
        </row>
        <row r="83">
          <cell r="H83" t="str">
            <v>Атоминжиниринг ООО</v>
          </cell>
        </row>
        <row r="84">
          <cell r="H84" t="str">
            <v>АФ ООО</v>
          </cell>
        </row>
        <row r="85">
          <cell r="H85" t="str">
            <v>БилдСитиГрупп ООО+Багаутдинова Г.Ю.</v>
          </cell>
        </row>
        <row r="86">
          <cell r="H86" t="str">
            <v xml:space="preserve">Баталов А.Л. </v>
          </cell>
        </row>
        <row r="87">
          <cell r="H87" t="str">
            <v>Бекшта констракшин ООО</v>
          </cell>
        </row>
        <row r="88">
          <cell r="H88" t="str">
            <v>Беспалова Е.В.</v>
          </cell>
        </row>
        <row r="89">
          <cell r="H89" t="str">
            <v>Белый Жираф РПК ООО</v>
          </cell>
        </row>
        <row r="90">
          <cell r="H90" t="str">
            <v>Бизнес Строй Альянс ООО</v>
          </cell>
        </row>
        <row r="91">
          <cell r="H91" t="str">
            <v>Бизнес-Кадастр ООО</v>
          </cell>
        </row>
        <row r="92">
          <cell r="H92" t="str">
            <v>Билд Сити Групп ООО</v>
          </cell>
        </row>
        <row r="93">
          <cell r="H93" t="str">
            <v>Билд Сити ООО</v>
          </cell>
        </row>
        <row r="94">
          <cell r="H94" t="str">
            <v>Блэнк Архитэктс ЗАО</v>
          </cell>
        </row>
        <row r="95">
          <cell r="H95" t="str">
            <v>БК РУС ООО</v>
          </cell>
        </row>
        <row r="96">
          <cell r="H96" t="str">
            <v>БОН ООО</v>
          </cell>
        </row>
        <row r="97">
          <cell r="H97" t="str">
            <v>Бюро 500 ООО</v>
          </cell>
        </row>
        <row r="98">
          <cell r="H98" t="str">
            <v>Брава консалтинг групп ООО</v>
          </cell>
        </row>
        <row r="99">
          <cell r="H99" t="str">
            <v>Брик Лайн Менеджмент ООО</v>
          </cell>
        </row>
        <row r="100">
          <cell r="H100" t="str">
            <v>Брик Лайн Проперти Менеджмент ООО</v>
          </cell>
        </row>
        <row r="101">
          <cell r="H101" t="str">
            <v>Брик Лайн Проперти Менеджмент ООО + СтройМаркет ООО</v>
          </cell>
        </row>
        <row r="102">
          <cell r="H102" t="str">
            <v>Брилар ООО</v>
          </cell>
        </row>
        <row r="103">
          <cell r="H103" t="str">
            <v>Британский Страховой Дом ООО</v>
          </cell>
        </row>
        <row r="104">
          <cell r="H104" t="str">
            <v>Брокус ООО</v>
          </cell>
        </row>
        <row r="105">
          <cell r="H105" t="str">
            <v>БРТ РУС ООО</v>
          </cell>
        </row>
        <row r="106">
          <cell r="H106" t="str">
            <v>Брокус ООО+БилдСитиГрупп ООО</v>
          </cell>
        </row>
        <row r="107">
          <cell r="H107" t="str">
            <v>Бруцкус Батек Архитектен Партнершафт Партнерство</v>
          </cell>
        </row>
        <row r="108">
          <cell r="H108" t="str">
            <v>Бытовкин ООО</v>
          </cell>
        </row>
        <row r="109">
          <cell r="H109" t="str">
            <v>БРОК Констракшн ООО</v>
          </cell>
        </row>
        <row r="110">
          <cell r="H110" t="str">
            <v>Бубнов В.И.</v>
          </cell>
        </row>
        <row r="111">
          <cell r="H111" t="str">
            <v>БСбюро ООО</v>
          </cell>
        </row>
        <row r="112">
          <cell r="H112" t="str">
            <v>Быков А.М.</v>
          </cell>
        </row>
        <row r="113">
          <cell r="H113" t="str">
            <v>Бэст Связь ООО</v>
          </cell>
        </row>
        <row r="114">
          <cell r="H114" t="str">
            <v>ВадисГео НПП ЗАО</v>
          </cell>
        </row>
        <row r="115">
          <cell r="H115" t="str">
            <v>Вайринг ООО</v>
          </cell>
        </row>
        <row r="116">
          <cell r="H116" t="str">
            <v>Ваш индивидуальный Проект ООО</v>
          </cell>
        </row>
        <row r="117">
          <cell r="H117" t="str">
            <v>Велнес Консалтинг Групп ООО</v>
          </cell>
        </row>
        <row r="118">
          <cell r="H118" t="str">
            <v>Вентснаб Груп ООО</v>
          </cell>
        </row>
        <row r="119">
          <cell r="H119" t="str">
            <v>ВентСнаб ООО</v>
          </cell>
        </row>
        <row r="120">
          <cell r="H120" t="str">
            <v>Верда Москва ООО</v>
          </cell>
        </row>
        <row r="121">
          <cell r="H121" t="str">
            <v>Верисел Проекты ООО</v>
          </cell>
        </row>
        <row r="122">
          <cell r="H122" t="str">
            <v xml:space="preserve">Виноградов В.А. </v>
          </cell>
        </row>
        <row r="123">
          <cell r="H123" t="str">
            <v>Волков А.Н.  ИП</v>
          </cell>
        </row>
        <row r="124">
          <cell r="H124" t="str">
            <v>Восход ГК ООО</v>
          </cell>
        </row>
        <row r="125">
          <cell r="H125" t="str">
            <v>Володина А.В.</v>
          </cell>
        </row>
        <row r="126">
          <cell r="H126" t="str">
            <v>ВУДСТОУН ООО</v>
          </cell>
        </row>
        <row r="127">
          <cell r="H127" t="str">
            <v>ВП-МЕДИА ООО</v>
          </cell>
        </row>
        <row r="128">
          <cell r="H128" t="str">
            <v>ВУДМЭЙКЕР ООО</v>
          </cell>
        </row>
        <row r="129">
          <cell r="H129" t="str">
            <v>ВЭК Юнион</v>
          </cell>
        </row>
        <row r="130">
          <cell r="H130" t="str">
            <v>Галерея на Пречистинке ООО</v>
          </cell>
        </row>
        <row r="131">
          <cell r="H131" t="str">
            <v>Гарант ООО</v>
          </cell>
        </row>
        <row r="132">
          <cell r="H132" t="str">
            <v>ГарантСтройПроект ООО</v>
          </cell>
        </row>
        <row r="133">
          <cell r="H133" t="str">
            <v>ГарантСтройПроект ООО + Вайринг ООО</v>
          </cell>
        </row>
        <row r="134">
          <cell r="H134" t="str">
            <v>Гарант безопасности ООО</v>
          </cell>
        </row>
        <row r="135">
          <cell r="H135" t="str">
            <v>Гарант безопасности+ ООО</v>
          </cell>
        </row>
        <row r="136">
          <cell r="H136" t="str">
            <v>ГАРАНТ-ПРОЕКТ ООО</v>
          </cell>
        </row>
        <row r="137">
          <cell r="H137" t="str">
            <v>Гардарика ООО</v>
          </cell>
        </row>
        <row r="138">
          <cell r="H138" t="str">
            <v>ГАФА ООО</v>
          </cell>
        </row>
        <row r="139">
          <cell r="H139" t="str">
            <v>ГЕОАВТОМАТИКА ООО</v>
          </cell>
        </row>
        <row r="140">
          <cell r="H140" t="str">
            <v>ГЕОСФЕРА ООО</v>
          </cell>
        </row>
        <row r="141">
          <cell r="H141" t="str">
            <v>ГЕОКОН ООО</v>
          </cell>
        </row>
        <row r="142">
          <cell r="H142" t="str">
            <v>Гео Инженеринг ООО</v>
          </cell>
        </row>
        <row r="143">
          <cell r="H143" t="str">
            <v>Гео Плюс Проект ООО (ГПП ООО)</v>
          </cell>
        </row>
        <row r="144">
          <cell r="H144" t="str">
            <v>ГЕОГОРПРОЕКТ ООО</v>
          </cell>
        </row>
        <row r="145">
          <cell r="H145" t="str">
            <v>ГЕОПРО ООО</v>
          </cell>
        </row>
        <row r="146">
          <cell r="H146" t="str">
            <v>ГЕОСФЕРА ООО</v>
          </cell>
        </row>
        <row r="147">
          <cell r="H147" t="str">
            <v>Гидроспецстрой П ООО</v>
          </cell>
        </row>
        <row r="148">
          <cell r="H148" t="str">
            <v>Гидрострой  ООО</v>
          </cell>
        </row>
        <row r="149">
          <cell r="H149" t="str">
            <v>Гипроавтотранс ЗАО</v>
          </cell>
        </row>
        <row r="150">
          <cell r="H150" t="str">
            <v>Гостиница Белград АО</v>
          </cell>
        </row>
        <row r="151">
          <cell r="H151" t="str">
            <v>ГК Инжглобал ЗАО</v>
          </cell>
        </row>
        <row r="152">
          <cell r="H152" t="str">
            <v>ГлавЛабГрупп ООО</v>
          </cell>
        </row>
        <row r="153">
          <cell r="H153" t="str">
            <v>ГлавАПУ ГУП</v>
          </cell>
        </row>
        <row r="154">
          <cell r="H154" t="str">
            <v>Гласспром НПО ООО</v>
          </cell>
        </row>
        <row r="155">
          <cell r="H155" t="str">
            <v>ГлобалПроектСтрой ООО</v>
          </cell>
        </row>
        <row r="156">
          <cell r="H156" t="str">
            <v>Гледен Капитал ООО</v>
          </cell>
        </row>
        <row r="157">
          <cell r="H157" t="str">
            <v>Глекель энд Партнерс ООО</v>
          </cell>
        </row>
        <row r="158">
          <cell r="H158" t="str">
            <v>ГорГеоСтрой ООО</v>
          </cell>
        </row>
        <row r="159">
          <cell r="H159" t="str">
            <v xml:space="preserve">Годлевская  А.Т. </v>
          </cell>
        </row>
        <row r="160">
          <cell r="H160" t="str">
            <v>Градострой (ЭлитСтрой)</v>
          </cell>
        </row>
        <row r="161">
          <cell r="H161" t="str">
            <v>Грес-Керамика ООО</v>
          </cell>
        </row>
        <row r="162">
          <cell r="H162" t="str">
            <v>Группа Электроэнергетика ООО</v>
          </cell>
        </row>
        <row r="163">
          <cell r="H163" t="str">
            <v>Группа Компаний БИС ООО</v>
          </cell>
        </row>
        <row r="164">
          <cell r="H164" t="str">
            <v>ГТО ООО</v>
          </cell>
        </row>
        <row r="165">
          <cell r="H165" t="str">
            <v>ГРМ ООО</v>
          </cell>
        </row>
        <row r="166">
          <cell r="H166" t="str">
            <v>Группа Компаний Феам ООО</v>
          </cell>
        </row>
        <row r="167">
          <cell r="H167" t="str">
            <v>Группа Ресурс</v>
          </cell>
        </row>
        <row r="168">
          <cell r="H168" t="str">
            <v>Данкет Плюс ООО</v>
          </cell>
        </row>
        <row r="169">
          <cell r="H169" t="str">
            <v>Даймонд технолоджи ООО</v>
          </cell>
        </row>
        <row r="170">
          <cell r="H170" t="str">
            <v>ДБСГ ООО</v>
          </cell>
        </row>
        <row r="171">
          <cell r="H171" t="str">
            <v>ДВГ Капстрой ООО</v>
          </cell>
        </row>
        <row r="172">
          <cell r="H172" t="str">
            <v>ДВГ проект ООО</v>
          </cell>
        </row>
        <row r="173">
          <cell r="H173" t="str">
            <v>Два немца ООО</v>
          </cell>
        </row>
        <row r="174">
          <cell r="H174" t="str">
            <v>Емельянов А.Р. ИП+Два немца ООО</v>
          </cell>
        </row>
        <row r="175">
          <cell r="H175" t="str">
            <v>ДЕЗ района Якиманка ГУП г. Москвы</v>
          </cell>
        </row>
        <row r="176">
          <cell r="H176" t="str">
            <v>Девелопмент Сервис Групп ООО</v>
          </cell>
        </row>
        <row r="177">
          <cell r="H177" t="str">
            <v>Декарт ООО</v>
          </cell>
        </row>
        <row r="178">
          <cell r="H178" t="str">
            <v>ДельтаСтрой ООО</v>
          </cell>
        </row>
        <row r="179">
          <cell r="H179" t="str">
            <v>ДЕЛСНАБ ООО</v>
          </cell>
        </row>
        <row r="180">
          <cell r="H180" t="str">
            <v>Деметра Д КК ООО</v>
          </cell>
        </row>
        <row r="181">
          <cell r="H181" t="str">
            <v>Джегрий М.И.</v>
          </cell>
        </row>
        <row r="182">
          <cell r="H182" t="str">
            <v>Дженерал Строй ООО</v>
          </cell>
        </row>
        <row r="183">
          <cell r="H183" t="str">
            <v>Джифлекс ООО</v>
          </cell>
        </row>
        <row r="184">
          <cell r="H184" t="str">
            <v>Джонс Лэнг ЛаCаль ООО</v>
          </cell>
        </row>
        <row r="185">
          <cell r="H185" t="str">
            <v>ДИАЛОГ ООО</v>
          </cell>
        </row>
        <row r="186">
          <cell r="H186" t="str">
            <v>ДиапазонСервис ООО</v>
          </cell>
        </row>
        <row r="187">
          <cell r="H187" t="str">
            <v>ДиДиПи-Инжиниринг ООО</v>
          </cell>
        </row>
        <row r="188">
          <cell r="H188" t="str">
            <v>Дизайн АК ЗАО</v>
          </cell>
        </row>
        <row r="189">
          <cell r="H189" t="str">
            <v>Димарин ООО</v>
          </cell>
        </row>
        <row r="190">
          <cell r="H190" t="str">
            <v>Димлен ООО</v>
          </cell>
        </row>
        <row r="191">
          <cell r="H191" t="str">
            <v>Дирекция инфраструктуры ГУП Московский метрополитен</v>
          </cell>
        </row>
        <row r="192">
          <cell r="H192" t="str">
            <v>ДиПОС ПКФ ООО</v>
          </cell>
        </row>
        <row r="193">
          <cell r="H193" t="str">
            <v>ДКЛ ООО</v>
          </cell>
        </row>
        <row r="194">
          <cell r="H194" t="str">
            <v>Домите ООО</v>
          </cell>
        </row>
        <row r="195">
          <cell r="H195" t="str">
            <v>ДСФ-инжиниринг ООО</v>
          </cell>
        </row>
        <row r="196">
          <cell r="H196" t="str">
            <v>ДОМСТРОЙ-РАЗВИТИЕ ООО</v>
          </cell>
        </row>
        <row r="197">
          <cell r="H197" t="str">
            <v>Дубинин И.В. ИП</v>
          </cell>
        </row>
        <row r="198">
          <cell r="H198" t="str">
            <v>Евроконсалтинг ЗАО</v>
          </cell>
        </row>
        <row r="199">
          <cell r="H199" t="str">
            <v>Имидж Дизайн Групп ЗАО (ИДГ)</v>
          </cell>
        </row>
        <row r="200">
          <cell r="H200" t="str">
            <v>З-д Металлической и Медицинской Мебели ЗАО</v>
          </cell>
        </row>
        <row r="201">
          <cell r="H201" t="str">
            <v>Зеркально-стекольная комания ООО</v>
          </cell>
        </row>
        <row r="202">
          <cell r="H202" t="str">
            <v>ЗЕТ-Проект ООО</v>
          </cell>
        </row>
        <row r="203">
          <cell r="H203" t="str">
            <v>Иванов В.В. ИП</v>
          </cell>
        </row>
        <row r="204">
          <cell r="H204" t="str">
            <v>ИГИТ ООО</v>
          </cell>
        </row>
        <row r="205">
          <cell r="H205" t="str">
            <v>Имидж Дизайн Групп ЗАО (ИДГ)</v>
          </cell>
        </row>
        <row r="206">
          <cell r="H206" t="str">
            <v>ИЛ Северный город ООО</v>
          </cell>
        </row>
        <row r="207">
          <cell r="H207" t="str">
            <v>ИМХОТЕП Строительная компания ООО</v>
          </cell>
        </row>
        <row r="208">
          <cell r="H208" t="str">
            <v>ИМХОТЕП Строительная компания ООО + Управление Инженерных Работ-37 ООО</v>
          </cell>
        </row>
        <row r="209">
          <cell r="H209" t="str">
            <v>ИК БИЛЛДЭКС ООО</v>
          </cell>
        </row>
        <row r="210">
          <cell r="H210" t="str">
            <v>ИНВА ООО</v>
          </cell>
        </row>
        <row r="211">
          <cell r="H211" t="str">
            <v>ИнвестСовТех ООО</v>
          </cell>
        </row>
        <row r="212">
          <cell r="H212" t="str">
            <v>ИНЖ-ГРУП ООО</v>
          </cell>
        </row>
        <row r="213">
          <cell r="H213" t="str">
            <v>Инженерное бюро Юркевича ООО</v>
          </cell>
        </row>
        <row r="214">
          <cell r="H214" t="str">
            <v>Инжгеоком ООО</v>
          </cell>
        </row>
        <row r="215">
          <cell r="H215" t="str">
            <v>Инжпроект-М ООО</v>
          </cell>
        </row>
        <row r="216">
          <cell r="H216" t="str">
            <v>Инжпроект ООО</v>
          </cell>
        </row>
        <row r="217">
          <cell r="H217" t="str">
            <v>Инжстрой ООО</v>
          </cell>
        </row>
        <row r="218">
          <cell r="H218" t="str">
            <v>Инжстройпроект ООО</v>
          </cell>
        </row>
        <row r="219">
          <cell r="H219" t="str">
            <v>ИнжСтройКом ООО</v>
          </cell>
        </row>
        <row r="220">
          <cell r="H220" t="str">
            <v>ИНКОЛОР ООО</v>
          </cell>
        </row>
        <row r="221">
          <cell r="H221" t="str">
            <v>Институт Генплана Москвы ГАУ</v>
          </cell>
        </row>
        <row r="222">
          <cell r="H222" t="str">
            <v>Институт комплексного развития территорий ООО</v>
          </cell>
        </row>
        <row r="223">
          <cell r="H223" t="str">
            <v>Институт корпоративного управления ОАО</v>
          </cell>
        </row>
        <row r="224">
          <cell r="H224" t="str">
            <v>Институт экологич проектир-я и изысканий ЗАО (ИЭПИ ЗАО)</v>
          </cell>
        </row>
        <row r="225">
          <cell r="H225" t="str">
            <v>ИнтерДенис Фирма ООО</v>
          </cell>
        </row>
        <row r="226">
          <cell r="H226" t="str">
            <v>Инфрастрой ООО</v>
          </cell>
        </row>
        <row r="227">
          <cell r="H227" t="str">
            <v>Инфо-Гарант-Сервис ООО</v>
          </cell>
        </row>
        <row r="228">
          <cell r="H228" t="str">
            <v>ИП Бырко И.И.</v>
          </cell>
        </row>
        <row r="229">
          <cell r="H229" t="str">
            <v>ИСТОКСтрой Фирма ООО</v>
          </cell>
        </row>
        <row r="230">
          <cell r="H230" t="str">
            <v>ИТЦ Мосгосэнергонадзор АНО</v>
          </cell>
        </row>
        <row r="231">
          <cell r="H231" t="str">
            <v>КА2 ГРУПП ООО</v>
          </cell>
        </row>
        <row r="232">
          <cell r="H232" t="str">
            <v>Кадашевскаие палаты ООО, Художник ООО</v>
          </cell>
        </row>
        <row r="233">
          <cell r="H233" t="str">
            <v>КадГеоПроект ООО</v>
          </cell>
        </row>
        <row r="234">
          <cell r="H234" t="str">
            <v>КапиталСтрой ГК ООО</v>
          </cell>
        </row>
        <row r="235">
          <cell r="H235" t="str">
            <v>Калинин В.А.</v>
          </cell>
        </row>
        <row r="236">
          <cell r="H236" t="str">
            <v>Калинка Консалтинг ООО</v>
          </cell>
        </row>
        <row r="237">
          <cell r="H237" t="str">
            <v>Каменева З. В.</v>
          </cell>
        </row>
        <row r="238">
          <cell r="H238" t="str">
            <v>Камостиль ООО</v>
          </cell>
        </row>
        <row r="239">
          <cell r="H239" t="str">
            <v>Карекс Северо-Запад ООО</v>
          </cell>
        </row>
        <row r="240">
          <cell r="H240" t="str">
            <v>Квадрат труба ООО</v>
          </cell>
        </row>
        <row r="241">
          <cell r="H241" t="str">
            <v>Кайман ЗАО</v>
          </cell>
        </row>
        <row r="242">
          <cell r="H242" t="str">
            <v>Квадр-Р ООО</v>
          </cell>
        </row>
        <row r="243">
          <cell r="H243" t="str">
            <v>Квант ООО</v>
          </cell>
        </row>
        <row r="244">
          <cell r="H244" t="str">
            <v>КЕРАМОТЕКА ООО</v>
          </cell>
        </row>
        <row r="245">
          <cell r="H245" t="str">
            <v>КИНГ ДАВИД ООО</v>
          </cell>
        </row>
        <row r="246">
          <cell r="H246" t="str">
            <v>КИРИЛЛ Фирма ЗАО</v>
          </cell>
        </row>
        <row r="247">
          <cell r="H247" t="str">
            <v>КИТОС ООО</v>
          </cell>
        </row>
        <row r="248">
          <cell r="H248" t="str">
            <v>КИТОС ПСК ООО</v>
          </cell>
        </row>
        <row r="249">
          <cell r="H249" t="str">
            <v>КИТЕЖ СТРОЙ ООО</v>
          </cell>
        </row>
        <row r="250">
          <cell r="H250" t="str">
            <v>Строительный холдинг-КМТ ООО</v>
          </cell>
        </row>
        <row r="251">
          <cell r="H251" t="str">
            <v>КМТ-ИНЖЕНЕРИНГ ООО</v>
          </cell>
        </row>
        <row r="252">
          <cell r="H252" t="str">
            <v>К.Центр ООО</v>
          </cell>
        </row>
        <row r="253">
          <cell r="H253" t="str">
            <v>Климочкина В.П.</v>
          </cell>
        </row>
        <row r="254">
          <cell r="H254" t="str">
            <v>Ключевой Элемент ООО</v>
          </cell>
        </row>
        <row r="255">
          <cell r="H255" t="str">
            <v>Кляйнвельт архитектен ООО</v>
          </cell>
        </row>
        <row r="256">
          <cell r="H256" t="str">
            <v>Коллиерз Интернешнл Эф.Эм. ООО</v>
          </cell>
        </row>
        <row r="257">
          <cell r="H257" t="str">
            <v>Коллиерз Интернешнл ООО</v>
          </cell>
        </row>
        <row r="258">
          <cell r="H258" t="str">
            <v>Компания Интех ООО</v>
          </cell>
        </row>
        <row r="259">
          <cell r="H259" t="str">
            <v>Компания Гидроизоляция ООО</v>
          </cell>
        </row>
        <row r="260">
          <cell r="H260" t="str">
            <v>Компания СтройГрупп ООО</v>
          </cell>
        </row>
        <row r="261">
          <cell r="H261" t="str">
            <v>Компания Тепловед ООО</v>
          </cell>
        </row>
        <row r="262">
          <cell r="H262" t="str">
            <v>КОМПАНИЯ ФЛОРИСТА ООО</v>
          </cell>
        </row>
        <row r="263">
          <cell r="H263" t="str">
            <v>Комитен ООО</v>
          </cell>
        </row>
        <row r="264">
          <cell r="H264" t="str">
            <v>Комплекс ООО</v>
          </cell>
        </row>
        <row r="265">
          <cell r="H265" t="str">
            <v>КомплексПаркинг ООО</v>
          </cell>
        </row>
        <row r="266">
          <cell r="H266" t="str">
            <v>Комфортный Дом ООО</v>
          </cell>
        </row>
        <row r="267">
          <cell r="H267" t="str">
            <v>Контур СК ООО</v>
          </cell>
        </row>
        <row r="268">
          <cell r="H268" t="str">
            <v>Коне Лифтс АО</v>
          </cell>
        </row>
        <row r="269">
          <cell r="H269" t="str">
            <v>Контракт Сити ООО</v>
          </cell>
        </row>
        <row r="270">
          <cell r="H270" t="str">
            <v>Контекст ООО</v>
          </cell>
        </row>
        <row r="271">
          <cell r="H271" t="str">
            <v>Корпорация ИнформТелеСеть ООО</v>
          </cell>
        </row>
        <row r="272">
          <cell r="H272" t="str">
            <v>Корунд ООО</v>
          </cell>
        </row>
        <row r="273">
          <cell r="H273" t="str">
            <v>КСЕ Групп ООО</v>
          </cell>
        </row>
        <row r="274">
          <cell r="H274" t="str">
            <v>КСТ ООО</v>
          </cell>
        </row>
        <row r="275">
          <cell r="H275" t="str">
            <v>КТБ ЖБ АО</v>
          </cell>
        </row>
        <row r="276">
          <cell r="H276" t="str">
            <v>КТБ ЖБ ЗАО</v>
          </cell>
        </row>
        <row r="277">
          <cell r="H277" t="str">
            <v>Кудряшов Д.В. ИП</v>
          </cell>
        </row>
        <row r="278">
          <cell r="H278" t="str">
            <v>КУЛЬТРАССВЕТ ООО</v>
          </cell>
        </row>
        <row r="279">
          <cell r="H279" t="str">
            <v>Кулиш С.В. ИП</v>
          </cell>
        </row>
        <row r="280">
          <cell r="H280" t="str">
            <v>КранСнаб ООО</v>
          </cell>
        </row>
        <row r="281">
          <cell r="H281" t="str">
            <v>Красная Роза 1875 ЗАО</v>
          </cell>
        </row>
        <row r="282">
          <cell r="H282" t="str">
            <v>Кровельная высота ООО</v>
          </cell>
        </row>
        <row r="283">
          <cell r="H283" t="str">
            <v>КЬЮ-ВОРКС ООО</v>
          </cell>
        </row>
        <row r="284">
          <cell r="H284" t="str">
            <v>Лабиринт ООО</v>
          </cell>
        </row>
        <row r="285">
          <cell r="H285" t="str">
            <v>Лабиринт ООО + МилСтройКомплект ООО</v>
          </cell>
        </row>
        <row r="286">
          <cell r="H286" t="str">
            <v>Лабиринт ООО + Электричество ООО</v>
          </cell>
        </row>
        <row r="287">
          <cell r="H287" t="str">
            <v>Лаборатория Дизайна ООО</v>
          </cell>
        </row>
        <row r="288">
          <cell r="H288" t="str">
            <v>Лаборатория Дизайна ООО - Т+Т Архитектс ООО</v>
          </cell>
        </row>
        <row r="289">
          <cell r="H289" t="str">
            <v>Лаборатория Зеленой Кровли ООО</v>
          </cell>
        </row>
        <row r="290">
          <cell r="H290" t="str">
            <v>Лавренюк А. О.</v>
          </cell>
        </row>
        <row r="291">
          <cell r="H291" t="str">
            <v>ЛАЙН ООО</v>
          </cell>
        </row>
        <row r="292">
          <cell r="H292" t="str">
            <v>Лайн Констракшн ООО</v>
          </cell>
        </row>
        <row r="293">
          <cell r="H293" t="str">
            <v>Лайт Контракт ООО</v>
          </cell>
        </row>
        <row r="294">
          <cell r="H294" t="str">
            <v>Левинзон ИП</v>
          </cell>
        </row>
        <row r="295">
          <cell r="H295" t="str">
            <v>Л-ПОРТЕ ООО</v>
          </cell>
        </row>
        <row r="296">
          <cell r="H296" t="str">
            <v>ЛЕМУС-ЛИФТ ООО</v>
          </cell>
        </row>
        <row r="297">
          <cell r="H297" t="str">
            <v>Лео Бернетт</v>
          </cell>
        </row>
        <row r="298">
          <cell r="H298" t="str">
            <v>Либи ООО</v>
          </cell>
        </row>
        <row r="299">
          <cell r="H299" t="str">
            <v>Лига изыскателей  НП СРО</v>
          </cell>
        </row>
        <row r="300">
          <cell r="H300" t="str">
            <v>Лидер Строй Торговый Дом ООО</v>
          </cell>
        </row>
        <row r="301">
          <cell r="H301" t="str">
            <v>Лидер Строй Торговый Дом ООО + АЗИАТСКИЙ ИНЖЕНЕРНО-СТРОИТЕЛЬНЫЙ ХОЛДИНГ ООО (АИСХ)</v>
          </cell>
        </row>
        <row r="302">
          <cell r="H302" t="str">
            <v>Лидер Строй Торговый Дом ООО + АЗИАТСКИЙ ИНЖЕНЕРНО-СТРОИТЕЛЬНЫЙ ХОЛДИНГ ООО (АИСХ)+ СК Аметист ООО</v>
          </cell>
        </row>
        <row r="303">
          <cell r="H303" t="str">
            <v>Лифт Дизайн ООО</v>
          </cell>
        </row>
        <row r="304">
          <cell r="H304" t="str">
            <v>Лола ФЭМ ООО</v>
          </cell>
        </row>
        <row r="305">
          <cell r="H305" t="str">
            <v>Лунда ООО</v>
          </cell>
        </row>
        <row r="306">
          <cell r="H306" t="str">
            <v xml:space="preserve">ЛюкСан ООО </v>
          </cell>
        </row>
        <row r="307">
          <cell r="H307" t="str">
            <v>МД-Айсберг ООО</v>
          </cell>
        </row>
        <row r="308">
          <cell r="H308" t="str">
            <v>МАВИ Казань ООО</v>
          </cell>
        </row>
        <row r="309">
          <cell r="H309" t="str">
            <v>МАДИ-ПРАКТИК НПФ</v>
          </cell>
        </row>
        <row r="310">
          <cell r="H310" t="str">
            <v>Мазаль ООО</v>
          </cell>
        </row>
        <row r="311">
          <cell r="H311" t="str">
            <v>Мальтек ООО</v>
          </cell>
        </row>
        <row r="312">
          <cell r="H312" t="str">
            <v>МАНКОМ ЦЕНТР ООО</v>
          </cell>
        </row>
        <row r="313">
          <cell r="H313" t="str">
            <v>МАРТИНИ РУС ООО</v>
          </cell>
        </row>
        <row r="314">
          <cell r="H314" t="str">
            <v>МАС-М ООО</v>
          </cell>
        </row>
        <row r="315">
          <cell r="H315" t="str">
            <v>МАС-М ООО + ПРОМСТРОЙСЕРВИС ООО</v>
          </cell>
        </row>
        <row r="316">
          <cell r="H316" t="str">
            <v>Мастерские  Андрея Анисимова</v>
          </cell>
        </row>
        <row r="317">
          <cell r="H317" t="str">
            <v>Мастерская Историко-Градостроительных исследований ООО (МИГИ ООО)</v>
          </cell>
        </row>
        <row r="318">
          <cell r="H318" t="str">
            <v>МБТ ООО</v>
          </cell>
        </row>
        <row r="319">
          <cell r="H319" t="str">
            <v>МБТИ ГУП</v>
          </cell>
        </row>
        <row r="320">
          <cell r="H320" t="str">
            <v>МГТС ОАО</v>
          </cell>
        </row>
        <row r="321">
          <cell r="H321" t="str">
            <v>МГТС ПАО</v>
          </cell>
        </row>
        <row r="322">
          <cell r="H322" t="str">
            <v>МГРС Унитарное предприятие</v>
          </cell>
        </row>
        <row r="323">
          <cell r="H323" t="str">
            <v>МГУГиК (МИИГАиК)</v>
          </cell>
        </row>
        <row r="324">
          <cell r="H324" t="str">
            <v>МЕБЕ</v>
          </cell>
        </row>
        <row r="325">
          <cell r="H325" t="str">
            <v>Мегаполис СК ООО</v>
          </cell>
        </row>
        <row r="326">
          <cell r="H326" t="str">
            <v>Международная проектная компания АО  (АО МПК)</v>
          </cell>
        </row>
        <row r="327">
          <cell r="H327" t="str">
            <v>Межрегиональная  служба кадастра -77 ООО</v>
          </cell>
        </row>
        <row r="328">
          <cell r="H328" t="str">
            <v>МСУ ООО</v>
          </cell>
        </row>
        <row r="329">
          <cell r="H329" t="str">
            <v>МСНРУ - №2 ООО</v>
          </cell>
        </row>
        <row r="330">
          <cell r="H330" t="str">
            <v>Мертон Строительство и Инжиниринг ООО</v>
          </cell>
        </row>
        <row r="331">
          <cell r="H331" t="str">
            <v>МЕС-ЭЛЕКТРО ООО</v>
          </cell>
        </row>
        <row r="332">
          <cell r="H332" t="str">
            <v>Металл-Контракт ООО+Металликс ООО</v>
          </cell>
        </row>
        <row r="333">
          <cell r="H333" t="str">
            <v>МЕТАЛЛОРГ ООО</v>
          </cell>
        </row>
        <row r="334">
          <cell r="H334" t="str">
            <v>Металл-Контракт ООО</v>
          </cell>
        </row>
        <row r="335">
          <cell r="H335" t="str">
            <v>Мечта Фирма ООО</v>
          </cell>
        </row>
        <row r="336">
          <cell r="H336" t="str">
            <v>Меркури мода (М Фэшн) ООО</v>
          </cell>
        </row>
        <row r="337">
          <cell r="H337" t="str">
            <v>МИКРОН-ЭНЕРГО ЗАО</v>
          </cell>
        </row>
        <row r="338">
          <cell r="H338" t="str">
            <v>Миле СНГ ООО</v>
          </cell>
        </row>
        <row r="339">
          <cell r="H339" t="str">
            <v>МилСтройКомплект ООО</v>
          </cell>
        </row>
        <row r="340">
          <cell r="H340" t="str">
            <v>МНИТЭС ООО</v>
          </cell>
        </row>
        <row r="341">
          <cell r="H341" t="str">
            <v>МонолитПроект ООО</v>
          </cell>
        </row>
        <row r="342">
          <cell r="H342" t="str">
            <v>МОНОЛИТСТРОЙ ООО</v>
          </cell>
        </row>
        <row r="343">
          <cell r="H343" t="str">
            <v>Монолит КапиталСтрой ООО</v>
          </cell>
        </row>
        <row r="344">
          <cell r="H344" t="str">
            <v>Монолит ПСК</v>
          </cell>
        </row>
        <row r="345">
          <cell r="H345" t="str">
            <v>МОСЕВРООКНО ООО</v>
          </cell>
        </row>
        <row r="346">
          <cell r="H346" t="str">
            <v>Мосводосток ГУП</v>
          </cell>
        </row>
        <row r="347">
          <cell r="H347" t="str">
            <v>Мосводоканал АО</v>
          </cell>
        </row>
        <row r="348">
          <cell r="H348" t="str">
            <v>Мосводоканал ОАО</v>
          </cell>
        </row>
        <row r="349">
          <cell r="H349" t="str">
            <v>Мосводосбыт Управление - филиал Мосводоканал МГУП</v>
          </cell>
        </row>
        <row r="350">
          <cell r="H350" t="str">
            <v>Мосгосэкспертиза ГАУ Москвы</v>
          </cell>
        </row>
        <row r="351">
          <cell r="H351" t="str">
            <v>Мосгосстройнадзор г. Москвы</v>
          </cell>
        </row>
        <row r="352">
          <cell r="H352" t="str">
            <v>МОСГАЗ АО</v>
          </cell>
        </row>
        <row r="353">
          <cell r="H353" t="str">
            <v>Мосгоргеотрест ГУП</v>
          </cell>
        </row>
        <row r="354">
          <cell r="H354" t="str">
            <v>Мосзеленстрой ЗАО</v>
          </cell>
        </row>
        <row r="355">
          <cell r="H355" t="str">
            <v>МосжилНИИпроект ООО</v>
          </cell>
        </row>
        <row r="356">
          <cell r="H356" t="str">
            <v>МосИнжСервис ООО</v>
          </cell>
        </row>
        <row r="357">
          <cell r="H357" t="str">
            <v>Московская теплосетевая компания ОАО</v>
          </cell>
        </row>
        <row r="358">
          <cell r="H358" t="str">
            <v>Московская объединенная электросетевая компания ПАО</v>
          </cell>
        </row>
        <row r="359">
          <cell r="H359" t="str">
            <v>Московский метрополитен Служба тоннельных сооружений</v>
          </cell>
        </row>
        <row r="360">
          <cell r="H360" t="str">
            <v>Москомархитектуры ИТЦ ГУП (МКН)</v>
          </cell>
        </row>
        <row r="361">
          <cell r="H361" t="str">
            <v>Москомархитектура</v>
          </cell>
        </row>
        <row r="362">
          <cell r="H362" t="str">
            <v>Москомархитектура УФК</v>
          </cell>
        </row>
        <row r="363">
          <cell r="H363" t="str">
            <v>Моспроект-2</v>
          </cell>
        </row>
        <row r="364">
          <cell r="H364" t="str">
            <v>Моспромстрой ПАО</v>
          </cell>
        </row>
        <row r="365">
          <cell r="H365" t="str">
            <v>Мосэксперт ООО</v>
          </cell>
        </row>
        <row r="366">
          <cell r="H366" t="str">
            <v>Мосэнергосбыт АО</v>
          </cell>
        </row>
        <row r="367">
          <cell r="H367" t="str">
            <v>Мосэнергосбыт ОАО</v>
          </cell>
        </row>
        <row r="368">
          <cell r="H368" t="str">
            <v>Мосэнергосбыт ПАО</v>
          </cell>
        </row>
        <row r="369">
          <cell r="H369" t="str">
            <v>МосЭнергоМонтаж ООО</v>
          </cell>
        </row>
        <row r="370">
          <cell r="H370" t="str">
            <v>Мотт МакДональд Р</v>
          </cell>
        </row>
        <row r="371">
          <cell r="H371" t="str">
            <v>МОЭК ОАО</v>
          </cell>
        </row>
        <row r="372">
          <cell r="H372" t="str">
            <v>МОЭК ПАО</v>
          </cell>
        </row>
        <row r="373">
          <cell r="H373" t="str">
            <v>МОЭК ОАО Филиал №18 Метрология и эксплуатация приборов учета</v>
          </cell>
        </row>
        <row r="374">
          <cell r="H374" t="str">
            <v>МОЭСК ОАО</v>
          </cell>
        </row>
        <row r="375">
          <cell r="H375" t="str">
            <v>МОЭСК ПАО</v>
          </cell>
        </row>
        <row r="376">
          <cell r="H376" t="str">
            <v>МПК ООО</v>
          </cell>
        </row>
        <row r="377">
          <cell r="H377" t="str">
            <v>МПО Электромонтаж ЗАО</v>
          </cell>
        </row>
        <row r="378">
          <cell r="H378" t="str">
            <v>МТК ООО</v>
          </cell>
        </row>
        <row r="379">
          <cell r="H379" t="str">
            <v>М-Технолоджи ООО</v>
          </cell>
        </row>
        <row r="380">
          <cell r="H380" t="str">
            <v>МЭЙНСА-В ООО</v>
          </cell>
        </row>
        <row r="381">
          <cell r="H381" t="str">
            <v>МультиПаркинг ООО</v>
          </cell>
        </row>
        <row r="382">
          <cell r="H382" t="str">
            <v>Навигатор ООО</v>
          </cell>
        </row>
        <row r="383">
          <cell r="H383" t="str">
            <v>Насосные технологии ООО</v>
          </cell>
        </row>
        <row r="384">
          <cell r="H384" t="str">
            <v>Научно-исследовательский аналитический центр ГАУ (НИАЦ ГАУ)</v>
          </cell>
        </row>
        <row r="385">
          <cell r="H385" t="str">
            <v>Научно-Экспертное строительное предприятие ООО (НЭСП ООО)</v>
          </cell>
        </row>
        <row r="386">
          <cell r="H386" t="str">
            <v>Наяда-Столица ООО</v>
          </cell>
        </row>
        <row r="387">
          <cell r="H387" t="str">
            <v>Не определен</v>
          </cell>
        </row>
        <row r="388">
          <cell r="H388" t="str">
            <v>Независимая Экспертная Компания ООО (НЭК ООО)</v>
          </cell>
        </row>
        <row r="389">
          <cell r="H389" t="str">
            <v>Независимая Инспекция Комплексной Безопасности ООО (ООО НИКБ)</v>
          </cell>
        </row>
        <row r="390">
          <cell r="H390" t="str">
            <v>НИИЖБ СК ООО</v>
          </cell>
        </row>
        <row r="391">
          <cell r="H391" t="str">
            <v>НИИЖБ СК ООО+КТБюроНИИЖБ ООО</v>
          </cell>
        </row>
        <row r="392">
          <cell r="H392" t="str">
            <v>НЕКО ООО</v>
          </cell>
        </row>
        <row r="393">
          <cell r="H393" t="str">
            <v>НеоКонсалт ООО</v>
          </cell>
        </row>
        <row r="394">
          <cell r="H394" t="str">
            <v>НИВАД ООО</v>
          </cell>
        </row>
        <row r="395">
          <cell r="H395" t="str">
            <v>НИЦ "Технопрогресс" ЗАО</v>
          </cell>
        </row>
        <row r="396">
          <cell r="H396" t="str">
            <v>НИиПИ Генплана г. Москвы</v>
          </cell>
        </row>
        <row r="397">
          <cell r="H397" t="str">
            <v>НИЦ Строительство АО</v>
          </cell>
        </row>
        <row r="398">
          <cell r="H398" t="str">
            <v>НИЦ Строительство ОАО</v>
          </cell>
        </row>
        <row r="399">
          <cell r="H399" t="str">
            <v>НИЭС АНО</v>
          </cell>
        </row>
        <row r="400">
          <cell r="H400" t="str">
            <v>Новатор ММТК ООО</v>
          </cell>
        </row>
        <row r="401">
          <cell r="H401" t="str">
            <v>Нормогранд ООО</v>
          </cell>
        </row>
        <row r="402">
          <cell r="H402" t="str">
            <v>Нью Джет ООО</v>
          </cell>
        </row>
        <row r="403">
          <cell r="H403" t="str">
            <v>ОАТИ ООО</v>
          </cell>
        </row>
        <row r="404">
          <cell r="H404" t="str">
            <v>ОАТИ ООО + ДОМСТРОЙ-РАЗВИТИЕ ООО</v>
          </cell>
        </row>
        <row r="405">
          <cell r="H405" t="str">
            <v>О2-Энерго ООО</v>
          </cell>
        </row>
        <row r="406">
          <cell r="H406" t="str">
            <v>Оганов А.А. ИП</v>
          </cell>
        </row>
        <row r="407">
          <cell r="H407" t="str">
            <v>ОллЛевелс ООО</v>
          </cell>
        </row>
        <row r="408">
          <cell r="H408" t="str">
            <v>Озеров М.В. ИП</v>
          </cell>
        </row>
        <row r="409">
          <cell r="H409" t="str">
            <v>Окна 21 века ООО</v>
          </cell>
        </row>
        <row r="410">
          <cell r="H410" t="str">
            <v>Окна Фаворит ООО</v>
          </cell>
        </row>
        <row r="411">
          <cell r="H411" t="str">
            <v>Олимпроект НПО ООО</v>
          </cell>
        </row>
        <row r="412">
          <cell r="H412" t="str">
            <v>ОЛИМПРОЕКТ ГК ООО</v>
          </cell>
        </row>
        <row r="413">
          <cell r="H413" t="str">
            <v>ОЛИМП-СТРОИТЕЛЬСТВО ООО</v>
          </cell>
        </row>
        <row r="414">
          <cell r="H414" t="str">
            <v>Омни Консалтинг Групп ООО</v>
          </cell>
        </row>
        <row r="415">
          <cell r="H415" t="str">
            <v>ОПС-Сервис ООО</v>
          </cell>
        </row>
        <row r="416">
          <cell r="H416" t="str">
            <v>ОптимаЛифт ООО</v>
          </cell>
        </row>
        <row r="417">
          <cell r="H417" t="str">
            <v>Опт-Лайт ООО</v>
          </cell>
        </row>
        <row r="418">
          <cell r="H418" t="str">
            <v>Организация капитального строительства ООО (ОКС ООО)</v>
          </cell>
        </row>
        <row r="419">
          <cell r="H419" t="str">
            <v>ОПУС-Контракт ООО</v>
          </cell>
        </row>
        <row r="420">
          <cell r="H420" t="str">
            <v>Отраслевой Центр Технического Творчества ООО</v>
          </cell>
        </row>
        <row r="421">
          <cell r="H421" t="str">
            <v>Открытая коммуникационная группа ООО</v>
          </cell>
        </row>
        <row r="422">
          <cell r="H422" t="str">
            <v>ОЭК АО</v>
          </cell>
        </row>
        <row r="423">
          <cell r="H423" t="str">
            <v>Охотный ряд УК</v>
          </cell>
        </row>
        <row r="424">
          <cell r="H424" t="str">
            <v>ОФИСПРОЕКТ ООО</v>
          </cell>
        </row>
        <row r="425">
          <cell r="H425" t="str">
            <v>Пастернак Б.Е. ИП</v>
          </cell>
        </row>
        <row r="426">
          <cell r="H426" t="str">
            <v>Парковая Реставрация-Экспедиция ООО</v>
          </cell>
        </row>
        <row r="427">
          <cell r="H427" t="str">
            <v>Панорама ООО</v>
          </cell>
        </row>
        <row r="428">
          <cell r="H428" t="str">
            <v>Панорама ООО+ Мск Центрум ООО</v>
          </cell>
        </row>
        <row r="429">
          <cell r="H429" t="str">
            <v>ПГС ООО</v>
          </cell>
        </row>
        <row r="430">
          <cell r="H430" t="str">
            <v>ПерилаСпецСтрой ООО</v>
          </cell>
        </row>
        <row r="431">
          <cell r="H431" t="str">
            <v>Первая Проектная Компания ООО (ППК)</v>
          </cell>
        </row>
        <row r="432">
          <cell r="H432" t="str">
            <v>Первое граффити агентство ООО</v>
          </cell>
        </row>
        <row r="433">
          <cell r="H433" t="str">
            <v>ПЕТРОПРОФИЛЬ ПЛЮС ООО</v>
          </cell>
        </row>
        <row r="434">
          <cell r="H434" t="str">
            <v>ПИРОТЕК ООО</v>
          </cell>
        </row>
        <row r="435">
          <cell r="H435" t="str">
            <v>ПК Термосервис ЗАО</v>
          </cell>
        </row>
        <row r="436">
          <cell r="H436" t="str">
            <v>ППР Эксперт ООО</v>
          </cell>
        </row>
        <row r="437">
          <cell r="H437" t="str">
            <v>Планика ООО</v>
          </cell>
        </row>
        <row r="438">
          <cell r="H438" t="str">
            <v>Полисервис ООО</v>
          </cell>
        </row>
        <row r="439">
          <cell r="H439" t="str">
            <v>ПОЖТЕХСЕРВИС ООО</v>
          </cell>
        </row>
        <row r="440">
          <cell r="H440" t="str">
            <v>Пожарный центр ТехМонтаж ООО</v>
          </cell>
        </row>
        <row r="441">
          <cell r="H441" t="str">
            <v>ПожЭкспертГрупп ООО</v>
          </cell>
        </row>
        <row r="442">
          <cell r="H442" t="str">
            <v>ТД-ПРАДО-М  ООО</v>
          </cell>
        </row>
        <row r="443">
          <cell r="H443" t="str">
            <v>Прайдекс  ООО</v>
          </cell>
        </row>
        <row r="444">
          <cell r="H444" t="str">
            <v>Прайдекс Констракшн ООО</v>
          </cell>
        </row>
        <row r="445">
          <cell r="H445" t="str">
            <v>Прайдекс Констракшн ООО + Проджект Строй ООО</v>
          </cell>
        </row>
        <row r="446">
          <cell r="H446" t="str">
            <v>Прайм Хаус ООО</v>
          </cell>
        </row>
        <row r="447">
          <cell r="H447" t="str">
            <v>Презанс  ООО</v>
          </cell>
        </row>
        <row r="448">
          <cell r="H448" t="str">
            <v>Премиум-Фасад ООО</v>
          </cell>
        </row>
        <row r="449">
          <cell r="H449" t="str">
            <v>ПСК ПРОГРЕСС ООО</v>
          </cell>
        </row>
        <row r="450">
          <cell r="H450" t="str">
            <v>ПСК СМАРТ ООО</v>
          </cell>
        </row>
        <row r="451">
          <cell r="H451" t="str">
            <v>Проектное бюро ГрандВилль ООО</v>
          </cell>
        </row>
        <row r="452">
          <cell r="H452" t="str">
            <v>Проект СПиЧ ООО</v>
          </cell>
        </row>
        <row r="453">
          <cell r="H453" t="str">
            <v>ПроектСтройГрупп ООО</v>
          </cell>
        </row>
        <row r="454">
          <cell r="H454" t="str">
            <v>ПРОЕКТЭНЕРГО ЦСП ООО</v>
          </cell>
        </row>
        <row r="455">
          <cell r="H455" t="str">
            <v>ПроектТрансГаз ООО</v>
          </cell>
        </row>
        <row r="456">
          <cell r="H456" t="str">
            <v>ПРОМСТРОЙСЕРВИС ООО</v>
          </cell>
        </row>
        <row r="457">
          <cell r="H457" t="str">
            <v>ПРОМЭНЕРГО НПЦ ООО</v>
          </cell>
        </row>
        <row r="458">
          <cell r="H458" t="str">
            <v>Промэнергостроймонтаж ООО</v>
          </cell>
        </row>
        <row r="459">
          <cell r="H459" t="str">
            <v>Профиль-2 ООО</v>
          </cell>
        </row>
        <row r="460">
          <cell r="H460" t="str">
            <v>Профинжстрой ООО</v>
          </cell>
        </row>
        <row r="461">
          <cell r="H461" t="str">
            <v>ПрофМастер АМ ООО</v>
          </cell>
        </row>
        <row r="462">
          <cell r="H462" t="str">
            <v>Проф Эксперт ООО</v>
          </cell>
        </row>
        <row r="463">
          <cell r="H463" t="str">
            <v>Проф Эксперт групп ООО</v>
          </cell>
        </row>
        <row r="464">
          <cell r="H464" t="str">
            <v>Проформа Дизайн ООО</v>
          </cell>
        </row>
        <row r="465">
          <cell r="H465" t="str">
            <v>Профсоюзная 69 ООО</v>
          </cell>
        </row>
        <row r="466">
          <cell r="H466" t="str">
            <v>Профстройсервис ООО</v>
          </cell>
        </row>
        <row r="467">
          <cell r="H467" t="str">
            <v>ПРОФТЕХМОНТАЖ ООО</v>
          </cell>
        </row>
        <row r="468">
          <cell r="H468" t="str">
            <v>Протех ООО</v>
          </cell>
        </row>
        <row r="469">
          <cell r="H469" t="str">
            <v>ПСК АрхБетон</v>
          </cell>
        </row>
        <row r="470">
          <cell r="H470" t="str">
            <v>ПЛАН ООО</v>
          </cell>
        </row>
        <row r="471">
          <cell r="H471" t="str">
            <v>ПМ Стандарт ООО</v>
          </cell>
        </row>
        <row r="472">
          <cell r="H472" t="str">
            <v>ПСК ЦНИИПИМОНОЛИТ ООО</v>
          </cell>
        </row>
        <row r="473">
          <cell r="H473" t="str">
            <v>УФК Департамент природопользования и охраны окружающей среды</v>
          </cell>
        </row>
        <row r="474">
          <cell r="H474" t="str">
            <v>Пульс-Пожстрой Инжиниринг ООО</v>
          </cell>
        </row>
        <row r="475">
          <cell r="H475" t="str">
            <v>Рагнар-Машинери ООО</v>
          </cell>
        </row>
        <row r="476">
          <cell r="H476" t="str">
            <v>РАСКОМ ПСК ООО</v>
          </cell>
        </row>
        <row r="477">
          <cell r="H477" t="str">
            <v>РАСКОМ ООО</v>
          </cell>
        </row>
        <row r="478">
          <cell r="H478" t="str">
            <v>Расток ООО</v>
          </cell>
        </row>
        <row r="479">
          <cell r="H479" t="str">
            <v>РАМН</v>
          </cell>
        </row>
        <row r="480">
          <cell r="H480" t="str">
            <v>Райт Констракт ООО</v>
          </cell>
        </row>
        <row r="481">
          <cell r="H481" t="str">
            <v>Рейнарс Алюминиум РУС ООО</v>
          </cell>
        </row>
        <row r="482">
          <cell r="H482" t="str">
            <v>РДС Маркет ООО</v>
          </cell>
        </row>
        <row r="483">
          <cell r="H483" t="str">
            <v>Ремак Рус ООО</v>
          </cell>
        </row>
        <row r="484">
          <cell r="H484" t="str">
            <v>РемСтройТрест Красногвардейский ООО</v>
          </cell>
        </row>
        <row r="485">
          <cell r="H485" t="str">
            <v>Реконструкция ООО</v>
          </cell>
        </row>
        <row r="486">
          <cell r="H486" t="str">
            <v>Рекон ПСК</v>
          </cell>
        </row>
        <row r="487">
          <cell r="H487" t="str">
            <v>Ресурс Строй ООО</v>
          </cell>
        </row>
        <row r="488">
          <cell r="H488" t="str">
            <v>Ретти</v>
          </cell>
        </row>
        <row r="489">
          <cell r="H489" t="str">
            <v>Ринкор-Подряд ООО</v>
          </cell>
        </row>
        <row r="490">
          <cell r="H490" t="str">
            <v>Рикам + ООО</v>
          </cell>
        </row>
        <row r="491">
          <cell r="H491" t="str">
            <v>Ринкор НПО</v>
          </cell>
        </row>
        <row r="492">
          <cell r="H492" t="str">
            <v>РичПроджект ООО</v>
          </cell>
        </row>
        <row r="493">
          <cell r="H493" t="str">
            <v>Россети Московский регион ПАО</v>
          </cell>
        </row>
        <row r="494">
          <cell r="H494" t="str">
            <v>РосПромАвтоматика ООО</v>
          </cell>
        </row>
        <row r="495">
          <cell r="H495" t="str">
            <v>РЕГИОН УВНТЕХНИКА ООО</v>
          </cell>
        </row>
        <row r="496">
          <cell r="H496" t="str">
            <v>Ремонтно-строительное управление ООО (РСУ ООО)</v>
          </cell>
        </row>
        <row r="497">
          <cell r="H497" t="str">
            <v>Ростехинвентаризация-Федеральное БТИ  ФГУП</v>
          </cell>
        </row>
        <row r="498">
          <cell r="H498" t="str">
            <v>РТДА ООО</v>
          </cell>
        </row>
        <row r="499">
          <cell r="H499" t="str">
            <v>РСК АО</v>
          </cell>
        </row>
        <row r="500">
          <cell r="H500" t="str">
            <v>Рускомстрой ООО</v>
          </cell>
        </row>
        <row r="501">
          <cell r="H501" t="str">
            <v>Руспромпроект ПИ ООО</v>
          </cell>
        </row>
        <row r="502">
          <cell r="H502" t="str">
            <v>Русстройреконструкция ООО (РСР ООО)</v>
          </cell>
        </row>
        <row r="503">
          <cell r="H503" t="str">
            <v>СГ Климат-Сервис ООО</v>
          </cell>
        </row>
        <row r="504">
          <cell r="H504" t="str">
            <v>С.П.График ООО</v>
          </cell>
        </row>
        <row r="505">
          <cell r="H505" t="str">
            <v>Савиллз Риэл Эстейт ООО</v>
          </cell>
        </row>
        <row r="506">
          <cell r="H506" t="str">
            <v>Сантехкомплект ООО</v>
          </cell>
        </row>
        <row r="507">
          <cell r="H507" t="str">
            <v>Сатурн ООО</v>
          </cell>
        </row>
        <row r="508">
          <cell r="H508" t="str">
            <v>САРОС-Свет М ООО</v>
          </cell>
        </row>
        <row r="509">
          <cell r="H509" t="str">
            <v>СРЕДАА ООО</v>
          </cell>
        </row>
        <row r="510">
          <cell r="H510" t="str">
            <v>СБ-Эксперт ООО</v>
          </cell>
        </row>
        <row r="511">
          <cell r="H511" t="str">
            <v>СДП-ИНТЕРИОР ООО</v>
          </cell>
        </row>
        <row r="512">
          <cell r="H512" t="str">
            <v>СДП-М ООО</v>
          </cell>
        </row>
        <row r="513">
          <cell r="H513" t="str">
            <v>ФПК Сатори ООО</v>
          </cell>
        </row>
        <row r="514">
          <cell r="H514" t="str">
            <v xml:space="preserve">Сванки Хэйден Коннелл Интернешнл </v>
          </cell>
        </row>
        <row r="515">
          <cell r="H515" t="str">
            <v>Связь инжиниринг М ЗАО</v>
          </cell>
        </row>
        <row r="516">
          <cell r="H516" t="str">
            <v>Сергей Киселев и Партнеры АМ</v>
          </cell>
        </row>
        <row r="517">
          <cell r="H517" t="str">
            <v>СетьСтройЭксплуатация ООО</v>
          </cell>
        </row>
        <row r="518">
          <cell r="H518" t="str">
            <v>Сетевые проекты ООО</v>
          </cell>
        </row>
        <row r="519">
          <cell r="H519" t="str">
            <v>Сеть Энерго Сервис ООО</v>
          </cell>
        </row>
        <row r="520">
          <cell r="H520" t="str">
            <v>СИАТ Дистрибьюсьон СНГ ООО</v>
          </cell>
        </row>
        <row r="521">
          <cell r="H521" t="str">
            <v>Сигнал С ООО</v>
          </cell>
        </row>
        <row r="522">
          <cell r="H522" t="str">
            <v>Сивер СП ООО</v>
          </cell>
        </row>
        <row r="523">
          <cell r="H523" t="str">
            <v>Сивер Лифт ООО</v>
          </cell>
        </row>
        <row r="524">
          <cell r="H524" t="str">
            <v>Синергия ПРО ООО</v>
          </cell>
        </row>
        <row r="525">
          <cell r="H525" t="str">
            <v>Синергия ПРО ООО+СИНЕРГИЯ ПРОЕКТ ООО</v>
          </cell>
        </row>
        <row r="526">
          <cell r="H526" t="str">
            <v>Синергия ПРОЕКТ ООО</v>
          </cell>
        </row>
        <row r="527">
          <cell r="H527" t="str">
            <v>Ситекс ООО</v>
          </cell>
        </row>
        <row r="528">
          <cell r="H528" t="str">
            <v>Сити Ковка ООО</v>
          </cell>
        </row>
        <row r="529">
          <cell r="H529" t="str">
            <v>Сити-Бокс ООО</v>
          </cell>
        </row>
        <row r="530">
          <cell r="H530" t="str">
            <v>СИТИГАЗСТРОЙ ООО</v>
          </cell>
        </row>
        <row r="531">
          <cell r="H531" t="str">
            <v>СИТИ ТРЭВЕЛ ООО</v>
          </cell>
        </row>
        <row r="532">
          <cell r="H532" t="str">
            <v>СК ИМПУЛЬС ООО</v>
          </cell>
        </row>
        <row r="533">
          <cell r="H533" t="str">
            <v>СК Креал ООО</v>
          </cell>
        </row>
        <row r="534">
          <cell r="H534" t="str">
            <v>Скат-ТВ ООО</v>
          </cell>
        </row>
        <row r="535">
          <cell r="H535" t="str">
            <v>Скаут-Консалтинг ООО</v>
          </cell>
        </row>
        <row r="536">
          <cell r="H536" t="str">
            <v xml:space="preserve">Системы конструкторской сборки ООО (СКС) </v>
          </cell>
        </row>
        <row r="537">
          <cell r="H537" t="str">
            <v>СК Энерго ООО</v>
          </cell>
        </row>
        <row r="538">
          <cell r="H538" t="str">
            <v>СК Под ключ ООО</v>
          </cell>
        </row>
        <row r="539">
          <cell r="H539" t="str">
            <v>СК СтройЭлектро ООО</v>
          </cell>
        </row>
        <row r="540">
          <cell r="H540" t="str">
            <v>Слаботочные системы ООО</v>
          </cell>
        </row>
        <row r="541">
          <cell r="H541" t="str">
            <v>Служба строительного мониторинга  ООО</v>
          </cell>
        </row>
        <row r="542">
          <cell r="H542" t="str">
            <v>СМП-963 ООО</v>
          </cell>
        </row>
        <row r="543">
          <cell r="H543" t="str">
            <v>СМП-96 ООО</v>
          </cell>
        </row>
        <row r="544">
          <cell r="H544" t="str">
            <v>СМК ООО</v>
          </cell>
        </row>
        <row r="545">
          <cell r="H545" t="str">
            <v>СМ-Электро ООО</v>
          </cell>
        </row>
        <row r="546">
          <cell r="H546" t="str">
            <v>СМУ-14 ООО</v>
          </cell>
        </row>
        <row r="547">
          <cell r="H547" t="str">
            <v>СнабЗеленСтрой ООО</v>
          </cell>
        </row>
        <row r="548">
          <cell r="H548" t="str">
            <v>СОДИМАС ГРУП ООО</v>
          </cell>
        </row>
        <row r="549">
          <cell r="H549" t="str">
            <v>Совершенные технологии строительства ООО (Совтехстрой ООО)</v>
          </cell>
        </row>
        <row r="550">
          <cell r="H550" t="str">
            <v>Совет проектировщиков  НП СРО</v>
          </cell>
        </row>
        <row r="551">
          <cell r="H551" t="str">
            <v>Сокма-С  Фирма ООО</v>
          </cell>
        </row>
        <row r="552">
          <cell r="H552" t="str">
            <v>Соколов С.А. ИП</v>
          </cell>
        </row>
        <row r="553">
          <cell r="H553" t="str">
            <v>СПА Практик Группа ООО</v>
          </cell>
        </row>
        <row r="554">
          <cell r="H554" t="str">
            <v>ТСК Спектор-М ООО + ДомСтройРазвитие ООО</v>
          </cell>
        </row>
        <row r="555">
          <cell r="H555" t="str">
            <v>Спектор Д.Я. ИП</v>
          </cell>
        </row>
        <row r="556">
          <cell r="H556" t="str">
            <v>Спектрум-Холдинг ООО</v>
          </cell>
        </row>
        <row r="557">
          <cell r="H557" t="str">
            <v>СпецСтройЭксперт ООО</v>
          </cell>
        </row>
        <row r="558">
          <cell r="H558" t="str">
            <v>Специализированное строительное управление-4 ООО (ССУ-4 ООО)</v>
          </cell>
        </row>
        <row r="559">
          <cell r="H559" t="str">
            <v>Специализированный застройщик ДМ Апартментс ООО</v>
          </cell>
        </row>
        <row r="560">
          <cell r="H560" t="str">
            <v>Специальные системы и технологии</v>
          </cell>
        </row>
        <row r="561">
          <cell r="H561" t="str">
            <v>Специнжпроект ООО</v>
          </cell>
        </row>
        <row r="562">
          <cell r="H562" t="str">
            <v>СпецПроектМонтаж ООО</v>
          </cell>
        </row>
        <row r="563">
          <cell r="H563" t="str">
            <v>СпецПроектЭксперт ООО</v>
          </cell>
        </row>
        <row r="564">
          <cell r="H564" t="str">
            <v>Спецремстрой ООО</v>
          </cell>
        </row>
        <row r="565">
          <cell r="H565" t="str">
            <v>СПЕЦСТРОЙТУРБОМОНТАЖ ООО</v>
          </cell>
        </row>
        <row r="566">
          <cell r="H566" t="str">
            <v>СпецФундаментСтрой-1 ООО</v>
          </cell>
        </row>
        <row r="567">
          <cell r="H567" t="str">
            <v>Спецэнергострой-1 ООО + Спецэнергострой ООО</v>
          </cell>
        </row>
        <row r="568">
          <cell r="H568" t="str">
            <v>Спецэнергострой-1 ООО</v>
          </cell>
        </row>
        <row r="569">
          <cell r="H569" t="str">
            <v>СПИЛЦ ООО</v>
          </cell>
        </row>
        <row r="570">
          <cell r="H570" t="str">
            <v>СПР-проект ООО</v>
          </cell>
        </row>
        <row r="571">
          <cell r="H571" t="str">
            <v>СПиЧ ООО</v>
          </cell>
        </row>
        <row r="572">
          <cell r="H572" t="str">
            <v>СПиЧ ООО</v>
          </cell>
        </row>
        <row r="573">
          <cell r="H573" t="str">
            <v>Стальмонтаж-ОПТИМ ОАО</v>
          </cell>
        </row>
        <row r="574">
          <cell r="H574" t="str">
            <v>СтандартТехноСтрой ООО</v>
          </cell>
        </row>
        <row r="575">
          <cell r="H575" t="str">
            <v>Старт ЗАО</v>
          </cell>
        </row>
        <row r="576">
          <cell r="H576" t="str">
            <v>Страйк ООО</v>
          </cell>
        </row>
        <row r="577">
          <cell r="H577" t="str">
            <v>СтройАктив ООО</v>
          </cell>
        </row>
        <row r="578">
          <cell r="H578" t="str">
            <v>Строй-стиль ООО</v>
          </cell>
        </row>
        <row r="579">
          <cell r="H579" t="str">
            <v>СтройАльянс ООО</v>
          </cell>
        </row>
        <row r="580">
          <cell r="H580" t="str">
            <v>Стройгарант ООО</v>
          </cell>
        </row>
        <row r="581">
          <cell r="H581" t="str">
            <v>СтройГарант-2002 ООО</v>
          </cell>
        </row>
        <row r="582">
          <cell r="H582" t="str">
            <v>СтройГарантСервис ООО</v>
          </cell>
        </row>
        <row r="583">
          <cell r="H583" t="str">
            <v>Строй Групп Компания ООО</v>
          </cell>
        </row>
        <row r="584">
          <cell r="H584" t="str">
            <v>СтройКомплект  ООО</v>
          </cell>
        </row>
        <row r="585">
          <cell r="H585" t="str">
            <v>СТРОЙИНЖИНИРИНГ ООО</v>
          </cell>
        </row>
        <row r="586">
          <cell r="H586" t="str">
            <v>СтройИнжСервис ООО</v>
          </cell>
        </row>
        <row r="587">
          <cell r="H587" t="str">
            <v>Строительные-Инновационные Технологии (Стройинтех) ООО</v>
          </cell>
        </row>
        <row r="588">
          <cell r="H588" t="str">
            <v>Стройкомплект ООО</v>
          </cell>
        </row>
        <row r="589">
          <cell r="H589" t="str">
            <v>Строймонтаж ООО</v>
          </cell>
        </row>
        <row r="590">
          <cell r="H590" t="str">
            <v>СтройКомплект XXI ООО</v>
          </cell>
        </row>
        <row r="591">
          <cell r="H591" t="str">
            <v>СтройЛайн ООО</v>
          </cell>
        </row>
        <row r="592">
          <cell r="H592" t="str">
            <v>СтройЛига ООО</v>
          </cell>
        </row>
        <row r="593">
          <cell r="H593" t="str">
            <v>СтройПроект ООО</v>
          </cell>
        </row>
        <row r="594">
          <cell r="H594" t="str">
            <v>Стройпроект ООО</v>
          </cell>
        </row>
        <row r="595">
          <cell r="H595" t="str">
            <v>Стройпроект ОАО</v>
          </cell>
        </row>
        <row r="596">
          <cell r="H596" t="str">
            <v>СТРОЙПАРК ООО</v>
          </cell>
        </row>
        <row r="597">
          <cell r="H597" t="str">
            <v>СтройМаркет ООО</v>
          </cell>
        </row>
        <row r="598">
          <cell r="H598" t="str">
            <v>Строй-Проект-Сервис ООО</v>
          </cell>
        </row>
        <row r="599">
          <cell r="H599" t="str">
            <v>СТРОЙПРОЕКТЭКСПЕРТИЗА ООО</v>
          </cell>
        </row>
        <row r="600">
          <cell r="H600" t="str">
            <v>Строй-Стиль ООО</v>
          </cell>
        </row>
        <row r="601">
          <cell r="H601" t="str">
            <v>СтройСпецСила ООО</v>
          </cell>
        </row>
        <row r="602">
          <cell r="H602" t="str">
            <v>Стройтэкс-консалтинг ООО</v>
          </cell>
        </row>
        <row r="603">
          <cell r="H603" t="str">
            <v>СтройТехПроект ООО</v>
          </cell>
        </row>
        <row r="604">
          <cell r="H604" t="str">
            <v>СтройТрест ООО</v>
          </cell>
        </row>
        <row r="605">
          <cell r="H605" t="str">
            <v>Строй холдинг №1 ООО</v>
          </cell>
        </row>
        <row r="606">
          <cell r="H606" t="str">
            <v>СтройТриумф ООО</v>
          </cell>
        </row>
        <row r="607">
          <cell r="H607" t="str">
            <v>СтройЭксперт ООО</v>
          </cell>
        </row>
        <row r="608">
          <cell r="H608" t="str">
            <v>Стройэволюция ООО</v>
          </cell>
        </row>
        <row r="609">
          <cell r="H609" t="str">
            <v>СтройЭлектро СК ООО</v>
          </cell>
        </row>
        <row r="610">
          <cell r="H610" t="str">
            <v>СТС ООО</v>
          </cell>
        </row>
        <row r="611">
          <cell r="H611" t="str">
            <v>СТФ-СТРОЙ ООО</v>
          </cell>
        </row>
        <row r="612">
          <cell r="H612" t="str">
            <v>Студия АКСИОМА ООО</v>
          </cell>
        </row>
        <row r="613">
          <cell r="H613" t="str">
            <v xml:space="preserve">Суворов В.Н. </v>
          </cell>
        </row>
        <row r="614">
          <cell r="H614" t="str">
            <v xml:space="preserve">СУ-19 ООО </v>
          </cell>
        </row>
        <row r="615">
          <cell r="H615" t="str">
            <v>СФЕРА ООО</v>
          </cell>
        </row>
        <row r="616">
          <cell r="H616" t="str">
            <v>Сфера оборудования ООО</v>
          </cell>
        </row>
        <row r="617">
          <cell r="H617" t="str">
            <v>Счастливые коллекции ООО</v>
          </cell>
        </row>
        <row r="618">
          <cell r="H618" t="str">
            <v xml:space="preserve">СУ-53 МОСВОДОКАНАЛ ООО </v>
          </cell>
        </row>
        <row r="619">
          <cell r="H619" t="str">
            <v xml:space="preserve">СЭВВИ ООО </v>
          </cell>
        </row>
        <row r="620">
          <cell r="H620" t="str">
            <v>Талос Констракшн ООО</v>
          </cell>
        </row>
        <row r="621">
          <cell r="H621" t="str">
            <v>Тандем ООО</v>
          </cell>
        </row>
        <row r="622">
          <cell r="H622" t="str">
            <v>ТБН-Теплострой ООО</v>
          </cell>
        </row>
        <row r="623">
          <cell r="H623" t="str">
            <v>ТБТИ Автозаводское</v>
          </cell>
        </row>
        <row r="624">
          <cell r="H624" t="str">
            <v>ТДРК ООО</v>
          </cell>
        </row>
        <row r="625">
          <cell r="H625" t="str">
            <v>ТДСТ Изоляция ООО</v>
          </cell>
        </row>
        <row r="626">
          <cell r="H626" t="str">
            <v>ТД Система ООО</v>
          </cell>
        </row>
        <row r="627">
          <cell r="H627" t="str">
            <v>ТД Стальимэкс ООО</v>
          </cell>
        </row>
        <row r="628">
          <cell r="H628" t="str">
            <v>КПЦ УДАРНИК ООО + ТДРК ООО</v>
          </cell>
        </row>
        <row r="629">
          <cell r="H629" t="str">
            <v>Тепловед ООО</v>
          </cell>
        </row>
        <row r="630">
          <cell r="H630" t="str">
            <v>Тепловерн-интех ООО</v>
          </cell>
        </row>
        <row r="631">
          <cell r="H631" t="str">
            <v>Теплоинформ ООО</v>
          </cell>
        </row>
        <row r="632">
          <cell r="H632" t="str">
            <v>Теплоремонт ООО</v>
          </cell>
        </row>
        <row r="633">
          <cell r="H633" t="str">
            <v>Терма Альянс ООО</v>
          </cell>
        </row>
        <row r="634">
          <cell r="H634" t="str">
            <v>Термоформ СК ООО</v>
          </cell>
        </row>
        <row r="635">
          <cell r="H635" t="str">
            <v>Термоформ СМК ЗАО</v>
          </cell>
        </row>
        <row r="636">
          <cell r="H636" t="str">
            <v>Термоформ ООО</v>
          </cell>
        </row>
        <row r="637">
          <cell r="H637" t="str">
            <v>Термоформ ООО + АтлантСтройСервис ООО</v>
          </cell>
        </row>
        <row r="638">
          <cell r="H638" t="str">
            <v>Терра Холдинг ООО</v>
          </cell>
        </row>
        <row r="639">
          <cell r="H639" t="str">
            <v>ТехИнвест ООО</v>
          </cell>
        </row>
        <row r="640">
          <cell r="H640" t="str">
            <v>ТЕХЛАЙН ООО</v>
          </cell>
        </row>
        <row r="641">
          <cell r="H641" t="str">
            <v>ТехПроект ООО</v>
          </cell>
        </row>
        <row r="642">
          <cell r="H642" t="str">
            <v>Техмонтажсервис ООО</v>
          </cell>
        </row>
        <row r="643">
          <cell r="H643" t="str">
            <v>Техмонтажсервис ООО + Гарант безопасности ООО</v>
          </cell>
        </row>
        <row r="644">
          <cell r="H644" t="str">
            <v>ТехноПромСервис ООО</v>
          </cell>
        </row>
        <row r="645">
          <cell r="H645" t="str">
            <v>Технология строительства Плюс (ТС Плюс) ООО</v>
          </cell>
        </row>
        <row r="646">
          <cell r="H646" t="str">
            <v>ТН ГРУПП ООО</v>
          </cell>
        </row>
        <row r="647">
          <cell r="H647" t="str">
            <v>Торговая сеть Магазин 01 ООО</v>
          </cell>
        </row>
        <row r="648">
          <cell r="H648" t="str">
            <v>Торговый дом Реакция ООО</v>
          </cell>
        </row>
        <row r="649">
          <cell r="H649" t="str">
            <v>ТОР ЛИФТ ООО</v>
          </cell>
        </row>
        <row r="650">
          <cell r="H650" t="str">
            <v>ТД Гласс Фурнитура</v>
          </cell>
        </row>
        <row r="651">
          <cell r="H651" t="str">
            <v>ТОП ХАУС ООО</v>
          </cell>
        </row>
        <row r="652">
          <cell r="H652" t="str">
            <v>ТопГеоМониторинг ООО</v>
          </cell>
        </row>
        <row r="653">
          <cell r="H653" t="str">
            <v>Т+Т Архитектс ООО</v>
          </cell>
        </row>
        <row r="654">
          <cell r="H654" t="str">
            <v>Трансинжстрой БКП ОАО</v>
          </cell>
        </row>
        <row r="655">
          <cell r="H655" t="str">
            <v>Трансэлектрик ООО</v>
          </cell>
        </row>
        <row r="656">
          <cell r="H656" t="str">
            <v>Трастинженеринг ООО</v>
          </cell>
        </row>
        <row r="657">
          <cell r="H657" t="str">
            <v>Трейдюнион ООО</v>
          </cell>
        </row>
        <row r="658">
          <cell r="H658" t="str">
            <v>Трон-Строй ООО</v>
          </cell>
        </row>
        <row r="659">
          <cell r="H659" t="str">
            <v>Трубопроводстрой ООО</v>
          </cell>
        </row>
        <row r="660">
          <cell r="H660" t="str">
            <v>ТРУ АЙ ПИ ООО</v>
          </cell>
        </row>
        <row r="661">
          <cell r="H661" t="str">
            <v>ТСК СПЕКТОР-М ООО</v>
          </cell>
        </row>
        <row r="662">
          <cell r="H662" t="str">
            <v>КПЦ "УДАРНИК" ООО (Культурно-просветительский центр "Ударник")</v>
          </cell>
        </row>
        <row r="663">
          <cell r="H663" t="str">
            <v>УКСиР-Т ООО</v>
          </cell>
        </row>
        <row r="664">
          <cell r="H664" t="str">
            <v>УКСиР Хамовники ООО</v>
          </cell>
        </row>
        <row r="665">
          <cell r="H665" t="str">
            <v>УМиС-8 ООО</v>
          </cell>
        </row>
        <row r="666">
          <cell r="H666" t="str">
            <v>Уникальные Материалы ООО</v>
          </cell>
        </row>
        <row r="667">
          <cell r="H667" t="str">
            <v>Управление Инженерных Работ-37 ООО</v>
          </cell>
        </row>
        <row r="668">
          <cell r="H668" t="str">
            <v xml:space="preserve">УФК по городу Москве </v>
          </cell>
        </row>
        <row r="669">
          <cell r="H669" t="str">
            <v>УТС ТехноНИКОЛЬ</v>
          </cell>
        </row>
        <row r="670">
          <cell r="H670" t="str">
            <v>Управление Федерального казначейства по городу Москве (Комитет государственного строительного надзор)</v>
          </cell>
        </row>
        <row r="671">
          <cell r="H671" t="str">
            <v>Управление Федерального казначейства по городу Москве (Москомстройинвест)</v>
          </cell>
        </row>
        <row r="672">
          <cell r="H672" t="str">
            <v>УФК по городу Москве (Управление по обеспечению деятельности мировых судей города Москвы)</v>
          </cell>
        </row>
        <row r="673">
          <cell r="H673" t="str">
            <v>Фабрика Современной Архитектуры ЗАО</v>
          </cell>
        </row>
        <row r="674">
          <cell r="H674" t="str">
            <v>Фаворит Блок ООО</v>
          </cell>
        </row>
        <row r="675">
          <cell r="H675" t="str">
            <v>Фаворит Трейдинг ООО</v>
          </cell>
        </row>
        <row r="676">
          <cell r="H676" t="str">
            <v>Фасад-комплекс ООО</v>
          </cell>
        </row>
        <row r="677">
          <cell r="H677" t="str">
            <v>ФИНПРОЕКТ ООО</v>
          </cell>
        </row>
        <row r="678">
          <cell r="H678" t="str">
            <v>ФГУП Московск.городская радиотрансляционная сеть</v>
          </cell>
        </row>
        <row r="679">
          <cell r="H679" t="str">
            <v>ФГУП Российские сети вещания и оповещания</v>
          </cell>
        </row>
        <row r="680">
          <cell r="H680" t="str">
            <v>ФГУП Центральное управление по гидрометеорологии и мониторингу окружающей среды</v>
          </cell>
        </row>
        <row r="681">
          <cell r="H681" t="str">
            <v>Фомальгаут ООО</v>
          </cell>
        </row>
        <row r="682">
          <cell r="H682" t="str">
            <v>ФОРА ГРАД ООО</v>
          </cell>
        </row>
        <row r="683">
          <cell r="H683" t="str">
            <v>Фуд Сервис+ ООО</v>
          </cell>
        </row>
        <row r="684">
          <cell r="H684" t="str">
            <v>НП "ФСЭ"</v>
          </cell>
        </row>
        <row r="685">
          <cell r="H685" t="str">
            <v>Холдинг СП ООО</v>
          </cell>
        </row>
        <row r="686">
          <cell r="H686" t="str">
            <v>Холдинг Стройпроект ООО</v>
          </cell>
        </row>
        <row r="687">
          <cell r="H687" t="str">
            <v>ХолдингСтрой ООО</v>
          </cell>
        </row>
        <row r="688">
          <cell r="H688" t="str">
            <v>ХолдингСтрой ООО+Холдинг СтройПроект ООО</v>
          </cell>
        </row>
        <row r="689">
          <cell r="H689" t="str">
            <v>Хоменко С. А.</v>
          </cell>
        </row>
        <row r="690">
          <cell r="H690" t="str">
            <v>Хьюман Инжиниринг ООО</v>
          </cell>
        </row>
        <row r="691">
          <cell r="H691" t="str">
            <v>Хладокомбинат №7 ООО</v>
          </cell>
        </row>
        <row r="692">
          <cell r="H692" t="str">
            <v>ЦГМС-Р Московский ФГБУ</v>
          </cell>
        </row>
        <row r="693">
          <cell r="H693" t="str">
            <v>Центр гигиены и эпидемиологии в городе Москве ФБЗУ</v>
          </cell>
        </row>
        <row r="694">
          <cell r="H694" t="str">
            <v>Центральное УГМС ФГБУ</v>
          </cell>
        </row>
        <row r="695">
          <cell r="H695" t="str">
            <v>ЦентрЖилСервис-2010 ООО</v>
          </cell>
        </row>
        <row r="696">
          <cell r="H696" t="str">
            <v>Центурион  ООО</v>
          </cell>
        </row>
        <row r="697">
          <cell r="H697" t="str">
            <v>Центр Исследования транспортной инфраструктуры</v>
          </cell>
        </row>
        <row r="698">
          <cell r="H698" t="str">
            <v>Цимайло Ляшенко и Партнеры АБ ООО</v>
          </cell>
        </row>
        <row r="699">
          <cell r="H699" t="str">
            <v>ЦТП МОЭК ООО</v>
          </cell>
        </row>
        <row r="700">
          <cell r="H700" t="str">
            <v>ЦХЛС-ВНИХФИ ОАО</v>
          </cell>
        </row>
        <row r="701">
          <cell r="H701" t="str">
            <v>Шафран ООО</v>
          </cell>
        </row>
        <row r="702">
          <cell r="H702" t="str">
            <v>Шередега В.И. ИП</v>
          </cell>
        </row>
        <row r="703">
          <cell r="H703" t="str">
            <v>ШТРАБАГ  АО</v>
          </cell>
        </row>
        <row r="704">
          <cell r="H704" t="str">
            <v>Штормбау ООО</v>
          </cell>
        </row>
        <row r="705">
          <cell r="H705" t="str">
            <v>ЭГС-ЭМЭУ ООО</v>
          </cell>
        </row>
        <row r="706">
          <cell r="H706" t="str">
            <v>Эдлайн Групп ООО</v>
          </cell>
        </row>
        <row r="707">
          <cell r="H707" t="str">
            <v>Эдлайн Проект ООО</v>
          </cell>
        </row>
        <row r="708">
          <cell r="H708" t="str">
            <v>ЭИС Проект ООО</v>
          </cell>
        </row>
        <row r="709">
          <cell r="H709" t="str">
            <v>ЭИЦ ООО</v>
          </cell>
        </row>
        <row r="710">
          <cell r="H710" t="str">
            <v>ЭКОБУС ООО</v>
          </cell>
        </row>
        <row r="711">
          <cell r="H711" t="str">
            <v>Эйркод ООО</v>
          </cell>
        </row>
        <row r="712">
          <cell r="H712" t="str">
            <v>Экогород ЭФРГС НО</v>
          </cell>
        </row>
        <row r="713">
          <cell r="H713" t="str">
            <v>Экогрунтстрой ООО</v>
          </cell>
        </row>
        <row r="714">
          <cell r="H714" t="str">
            <v>ЭкоМарка ООО</v>
          </cell>
        </row>
        <row r="715">
          <cell r="H715" t="str">
            <v>ЭкоСтандарт Изыскания ООО</v>
          </cell>
        </row>
        <row r="716">
          <cell r="H716" t="str">
            <v>ЭКСПЕРТ-ЭНЕРГОСТРОЙ ООО</v>
          </cell>
        </row>
        <row r="717">
          <cell r="H717" t="str">
            <v>Эксклюзив Строй ПСК ООО</v>
          </cell>
        </row>
        <row r="718">
          <cell r="H718" t="str">
            <v>Экспертстройинжиниринг ООО</v>
          </cell>
        </row>
        <row r="719">
          <cell r="H719" t="str">
            <v>Экспертиза и управление недвижимостью ООО</v>
          </cell>
        </row>
        <row r="720">
          <cell r="H720" t="str">
            <v>Экспертиза коммунальных сетей ЗАО</v>
          </cell>
        </row>
        <row r="721">
          <cell r="H721" t="str">
            <v>Эксперт-Энергострой ООО</v>
          </cell>
        </row>
        <row r="722">
          <cell r="H722" t="str">
            <v>ЭлектроЛайн ООО</v>
          </cell>
        </row>
        <row r="723">
          <cell r="H723" t="str">
            <v>Элита ООО</v>
          </cell>
        </row>
        <row r="724">
          <cell r="H724" t="str">
            <v>ЭМ-И-ПИ ИНЖИНИРИНГ РАША ООО</v>
          </cell>
        </row>
        <row r="725">
          <cell r="H725" t="str">
            <v>Энд Лайт ООО</v>
          </cell>
        </row>
        <row r="726">
          <cell r="H726" t="str">
            <v>Энлаком  ГКЭНЦ ГУ</v>
          </cell>
        </row>
        <row r="727">
          <cell r="H727" t="str">
            <v>ЭнергоАкцент ООО</v>
          </cell>
        </row>
        <row r="728">
          <cell r="H728" t="str">
            <v>ЭнергоПолис ООО</v>
          </cell>
        </row>
        <row r="729">
          <cell r="H729" t="str">
            <v>ЭНЕРГОЗАЩИТА СК ООО</v>
          </cell>
        </row>
        <row r="730">
          <cell r="H730" t="str">
            <v>ЭнергияСервис+ ООО</v>
          </cell>
        </row>
        <row r="731">
          <cell r="H731" t="str">
            <v>ЭГС-ЭМЭУ ООО</v>
          </cell>
        </row>
        <row r="732">
          <cell r="H732" t="str">
            <v>ЭНЕРГОКОНСАЛТ ООО</v>
          </cell>
        </row>
        <row r="733">
          <cell r="H733" t="str">
            <v>Энергоресурс ООО</v>
          </cell>
        </row>
        <row r="734">
          <cell r="H734" t="str">
            <v>Энергосбыт</v>
          </cell>
        </row>
        <row r="735">
          <cell r="H735" t="str">
            <v>ЭнергоСтрой ООО</v>
          </cell>
        </row>
        <row r="736">
          <cell r="H736" t="str">
            <v>Энерготеплострой ООО</v>
          </cell>
        </row>
        <row r="737">
          <cell r="H737" t="str">
            <v>Энергоэффективных материалов и технологий НВЦ ЗАО</v>
          </cell>
        </row>
        <row r="738">
          <cell r="H738" t="str">
            <v>Энерком ООО</v>
          </cell>
        </row>
        <row r="739">
          <cell r="H739" t="str">
            <v>Энтегра Инжиниринг ООО</v>
          </cell>
        </row>
        <row r="740">
          <cell r="H740" t="str">
            <v>Элерон-ТК ООО</v>
          </cell>
        </row>
        <row r="741">
          <cell r="H741" t="str">
            <v>Эллер+Эллер архитекторы ООО</v>
          </cell>
        </row>
        <row r="742">
          <cell r="H742" t="str">
            <v>ЭФЕС СК ООО</v>
          </cell>
        </row>
        <row r="743">
          <cell r="H743" t="str">
            <v>ЮНИТ ООО</v>
          </cell>
        </row>
        <row r="744">
          <cell r="H744" t="str">
            <v>ЮКА ООО</v>
          </cell>
        </row>
        <row r="745">
          <cell r="H745" t="str">
            <v>Юником-Сервис ООО</v>
          </cell>
        </row>
        <row r="746">
          <cell r="H746" t="str">
            <v>ЮнисТрейд М ООО</v>
          </cell>
        </row>
        <row r="747">
          <cell r="H747" t="str">
            <v>ЮНИПРО ООО</v>
          </cell>
        </row>
        <row r="748">
          <cell r="H748" t="str">
            <v>Юниверсал Инвестмент ООО</v>
          </cell>
        </row>
        <row r="749">
          <cell r="H749" t="str">
            <v>ЮНИС-КЛИН ООО</v>
          </cell>
        </row>
      </sheetData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Доходы"/>
      <sheetName val="Роли-Доли П"/>
      <sheetName val="CF-П"/>
      <sheetName val="CF ФП"/>
      <sheetName val="Себестоимость"/>
      <sheetName val="Диограмма"/>
      <sheetName val="Пример СF"/>
      <sheetName val="контакт с доп согл"/>
      <sheetName val="КСО"/>
      <sheetName val="КСИ"/>
      <sheetName val="Предпосылки"/>
    </sheetNames>
    <sheetDataSet>
      <sheetData sheetId="0"/>
      <sheetData sheetId="1"/>
      <sheetData sheetId="2"/>
      <sheetData sheetId="3"/>
      <sheetData sheetId="4" refreshError="1">
        <row r="90">
          <cell r="B90">
            <v>29</v>
          </cell>
        </row>
      </sheetData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ительная записка"/>
      <sheetName val="График освоения"/>
      <sheetName val="График финансирования"/>
      <sheetName val="Экспресс-дефляторы"/>
      <sheetName val="Дефляторы Минэк до 2030"/>
      <sheetName val="Дефляторы Минэк до 2015_2b"/>
      <sheetName val="Исходные Индексы Росстат"/>
      <sheetName val="Сводный_КП"/>
      <sheetName val="СМР_КП"/>
      <sheetName val="МашОбор_КП"/>
      <sheetName val="Прочие_КП"/>
      <sheetName val="Термины_Индексы"/>
      <sheetName val="Вспом"/>
      <sheetName val="Лист1"/>
      <sheetName val="CF ФП"/>
      <sheetName val="Расчеты_$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Москва Строительство</v>
          </cell>
        </row>
      </sheetData>
      <sheetData sheetId="7">
        <row r="18">
          <cell r="E18">
            <v>34699</v>
          </cell>
        </row>
        <row r="19">
          <cell r="C19">
            <v>34699</v>
          </cell>
        </row>
        <row r="20">
          <cell r="C20">
            <v>34730</v>
          </cell>
        </row>
        <row r="21">
          <cell r="C21">
            <v>34758</v>
          </cell>
        </row>
        <row r="22">
          <cell r="C22">
            <v>34789</v>
          </cell>
        </row>
        <row r="23">
          <cell r="C23">
            <v>34819</v>
          </cell>
        </row>
        <row r="24">
          <cell r="C24">
            <v>34850</v>
          </cell>
        </row>
        <row r="25">
          <cell r="C25">
            <v>34880</v>
          </cell>
        </row>
        <row r="26">
          <cell r="C26">
            <v>34911</v>
          </cell>
        </row>
        <row r="27">
          <cell r="C27">
            <v>34942</v>
          </cell>
        </row>
        <row r="28">
          <cell r="C28">
            <v>34972</v>
          </cell>
        </row>
        <row r="29">
          <cell r="C29">
            <v>35003</v>
          </cell>
        </row>
        <row r="30">
          <cell r="C30">
            <v>35033</v>
          </cell>
        </row>
        <row r="31">
          <cell r="C31">
            <v>35064</v>
          </cell>
        </row>
        <row r="32">
          <cell r="C32">
            <v>35095</v>
          </cell>
        </row>
        <row r="33">
          <cell r="C33">
            <v>35123</v>
          </cell>
        </row>
        <row r="34">
          <cell r="C34">
            <v>35155</v>
          </cell>
        </row>
        <row r="35">
          <cell r="C35">
            <v>35185</v>
          </cell>
        </row>
        <row r="36">
          <cell r="C36">
            <v>35216</v>
          </cell>
        </row>
        <row r="37">
          <cell r="C37">
            <v>35246</v>
          </cell>
        </row>
        <row r="38">
          <cell r="C38">
            <v>35277</v>
          </cell>
        </row>
        <row r="39">
          <cell r="C39">
            <v>35308</v>
          </cell>
        </row>
        <row r="40">
          <cell r="C40">
            <v>35338</v>
          </cell>
        </row>
        <row r="41">
          <cell r="C41">
            <v>35369</v>
          </cell>
        </row>
        <row r="42">
          <cell r="C42">
            <v>35399</v>
          </cell>
        </row>
        <row r="43">
          <cell r="C43">
            <v>35430</v>
          </cell>
        </row>
        <row r="44">
          <cell r="C44">
            <v>35461</v>
          </cell>
        </row>
        <row r="45">
          <cell r="C45">
            <v>35489</v>
          </cell>
        </row>
        <row r="46">
          <cell r="C46">
            <v>35520</v>
          </cell>
        </row>
        <row r="47">
          <cell r="C47">
            <v>35550</v>
          </cell>
        </row>
        <row r="48">
          <cell r="C48">
            <v>35581</v>
          </cell>
        </row>
        <row r="49">
          <cell r="C49">
            <v>35611</v>
          </cell>
        </row>
        <row r="50">
          <cell r="C50">
            <v>35642</v>
          </cell>
        </row>
        <row r="51">
          <cell r="C51">
            <v>35673</v>
          </cell>
        </row>
        <row r="52">
          <cell r="C52">
            <v>35703</v>
          </cell>
        </row>
        <row r="53">
          <cell r="C53">
            <v>35734</v>
          </cell>
        </row>
        <row r="54">
          <cell r="C54">
            <v>35764</v>
          </cell>
        </row>
        <row r="55">
          <cell r="C55">
            <v>35795</v>
          </cell>
        </row>
        <row r="56">
          <cell r="C56">
            <v>35826</v>
          </cell>
        </row>
        <row r="57">
          <cell r="C57">
            <v>35854</v>
          </cell>
        </row>
        <row r="58">
          <cell r="C58">
            <v>35885</v>
          </cell>
        </row>
        <row r="59">
          <cell r="C59">
            <v>35915</v>
          </cell>
        </row>
        <row r="60">
          <cell r="C60">
            <v>35946</v>
          </cell>
        </row>
        <row r="61">
          <cell r="C61">
            <v>35976</v>
          </cell>
        </row>
        <row r="62">
          <cell r="C62">
            <v>36007</v>
          </cell>
        </row>
        <row r="63">
          <cell r="C63">
            <v>36038</v>
          </cell>
        </row>
        <row r="64">
          <cell r="C64">
            <v>36068</v>
          </cell>
        </row>
        <row r="65">
          <cell r="C65">
            <v>36099</v>
          </cell>
        </row>
        <row r="66">
          <cell r="C66">
            <v>36129</v>
          </cell>
        </row>
        <row r="67">
          <cell r="C67">
            <v>36160</v>
          </cell>
        </row>
        <row r="68">
          <cell r="C68">
            <v>36191</v>
          </cell>
        </row>
        <row r="69">
          <cell r="C69">
            <v>36219</v>
          </cell>
        </row>
        <row r="70">
          <cell r="C70">
            <v>36250</v>
          </cell>
        </row>
        <row r="71">
          <cell r="C71">
            <v>36280</v>
          </cell>
        </row>
        <row r="72">
          <cell r="C72">
            <v>36311</v>
          </cell>
        </row>
        <row r="73">
          <cell r="C73">
            <v>36341</v>
          </cell>
        </row>
        <row r="74">
          <cell r="C74">
            <v>36372</v>
          </cell>
        </row>
        <row r="75">
          <cell r="C75">
            <v>36403</v>
          </cell>
        </row>
        <row r="76">
          <cell r="C76">
            <v>36433</v>
          </cell>
        </row>
        <row r="77">
          <cell r="C77">
            <v>36464</v>
          </cell>
        </row>
        <row r="78">
          <cell r="C78">
            <v>36494</v>
          </cell>
        </row>
        <row r="79">
          <cell r="C79">
            <v>36525</v>
          </cell>
        </row>
        <row r="80">
          <cell r="C80">
            <v>36556</v>
          </cell>
        </row>
        <row r="81">
          <cell r="C81">
            <v>36584</v>
          </cell>
        </row>
        <row r="82">
          <cell r="C82">
            <v>36616</v>
          </cell>
        </row>
        <row r="83">
          <cell r="C83">
            <v>36646</v>
          </cell>
        </row>
        <row r="84">
          <cell r="C84">
            <v>36677</v>
          </cell>
        </row>
        <row r="85">
          <cell r="C85">
            <v>36707</v>
          </cell>
        </row>
        <row r="86">
          <cell r="C86">
            <v>36738</v>
          </cell>
        </row>
        <row r="87">
          <cell r="C87">
            <v>36769</v>
          </cell>
        </row>
        <row r="88">
          <cell r="C88">
            <v>36799</v>
          </cell>
        </row>
        <row r="89">
          <cell r="C89">
            <v>36830</v>
          </cell>
        </row>
        <row r="90">
          <cell r="C90">
            <v>36860</v>
          </cell>
        </row>
        <row r="91">
          <cell r="C91">
            <v>36891</v>
          </cell>
        </row>
        <row r="92">
          <cell r="C92">
            <v>36922</v>
          </cell>
        </row>
        <row r="93">
          <cell r="C93">
            <v>36950</v>
          </cell>
        </row>
        <row r="94">
          <cell r="C94">
            <v>36981</v>
          </cell>
        </row>
        <row r="95">
          <cell r="C95">
            <v>37011</v>
          </cell>
        </row>
        <row r="96">
          <cell r="C96">
            <v>37042</v>
          </cell>
        </row>
        <row r="97">
          <cell r="C97">
            <v>37072</v>
          </cell>
        </row>
        <row r="98">
          <cell r="C98">
            <v>37103</v>
          </cell>
        </row>
        <row r="99">
          <cell r="C99">
            <v>37134</v>
          </cell>
        </row>
        <row r="100">
          <cell r="C100">
            <v>37164</v>
          </cell>
        </row>
        <row r="101">
          <cell r="C101">
            <v>37195</v>
          </cell>
        </row>
        <row r="102">
          <cell r="C102">
            <v>37225</v>
          </cell>
        </row>
        <row r="103">
          <cell r="C103">
            <v>37256</v>
          </cell>
        </row>
        <row r="104">
          <cell r="C104">
            <v>37287</v>
          </cell>
        </row>
        <row r="105">
          <cell r="C105">
            <v>37315</v>
          </cell>
        </row>
        <row r="106">
          <cell r="C106">
            <v>37346</v>
          </cell>
        </row>
        <row r="107">
          <cell r="C107">
            <v>37376</v>
          </cell>
        </row>
        <row r="108">
          <cell r="C108">
            <v>37407</v>
          </cell>
        </row>
        <row r="109">
          <cell r="C109">
            <v>37437</v>
          </cell>
        </row>
        <row r="110">
          <cell r="C110">
            <v>37468</v>
          </cell>
        </row>
        <row r="111">
          <cell r="C111">
            <v>37499</v>
          </cell>
        </row>
        <row r="112">
          <cell r="C112">
            <v>37529</v>
          </cell>
        </row>
        <row r="113">
          <cell r="C113">
            <v>37560</v>
          </cell>
        </row>
        <row r="114">
          <cell r="C114">
            <v>37590</v>
          </cell>
        </row>
        <row r="115">
          <cell r="C115">
            <v>37621</v>
          </cell>
        </row>
        <row r="116">
          <cell r="C116">
            <v>37652</v>
          </cell>
        </row>
        <row r="117">
          <cell r="C117">
            <v>37680</v>
          </cell>
        </row>
        <row r="118">
          <cell r="C118">
            <v>37711</v>
          </cell>
        </row>
        <row r="119">
          <cell r="C119">
            <v>37741</v>
          </cell>
        </row>
        <row r="120">
          <cell r="C120">
            <v>37772</v>
          </cell>
        </row>
        <row r="121">
          <cell r="C121">
            <v>37802</v>
          </cell>
        </row>
        <row r="122">
          <cell r="C122">
            <v>37833</v>
          </cell>
        </row>
        <row r="123">
          <cell r="C123">
            <v>37864</v>
          </cell>
        </row>
        <row r="124">
          <cell r="C124">
            <v>37894</v>
          </cell>
        </row>
        <row r="125">
          <cell r="C125">
            <v>37925</v>
          </cell>
        </row>
        <row r="126">
          <cell r="C126">
            <v>37955</v>
          </cell>
        </row>
        <row r="127">
          <cell r="C127">
            <v>37986</v>
          </cell>
        </row>
        <row r="128">
          <cell r="C128">
            <v>38017</v>
          </cell>
        </row>
        <row r="129">
          <cell r="C129">
            <v>38045</v>
          </cell>
        </row>
        <row r="130">
          <cell r="C130">
            <v>38077</v>
          </cell>
        </row>
        <row r="131">
          <cell r="C131">
            <v>38107</v>
          </cell>
        </row>
        <row r="132">
          <cell r="C132">
            <v>38138</v>
          </cell>
        </row>
        <row r="133">
          <cell r="C133">
            <v>38168</v>
          </cell>
        </row>
        <row r="134">
          <cell r="C134">
            <v>38199</v>
          </cell>
        </row>
        <row r="135">
          <cell r="C135">
            <v>38230</v>
          </cell>
        </row>
        <row r="136">
          <cell r="C136">
            <v>38260</v>
          </cell>
        </row>
        <row r="137">
          <cell r="C137">
            <v>38291</v>
          </cell>
        </row>
        <row r="138">
          <cell r="C138">
            <v>38321</v>
          </cell>
        </row>
        <row r="139">
          <cell r="C139">
            <v>38352</v>
          </cell>
        </row>
        <row r="140">
          <cell r="C140">
            <v>38383</v>
          </cell>
        </row>
        <row r="141">
          <cell r="C141">
            <v>38411</v>
          </cell>
        </row>
        <row r="142">
          <cell r="C142">
            <v>38442</v>
          </cell>
        </row>
        <row r="143">
          <cell r="C143">
            <v>38472</v>
          </cell>
        </row>
        <row r="144">
          <cell r="C144">
            <v>38503</v>
          </cell>
        </row>
        <row r="145">
          <cell r="C145">
            <v>38533</v>
          </cell>
        </row>
        <row r="146">
          <cell r="C146">
            <v>38564</v>
          </cell>
        </row>
        <row r="147">
          <cell r="C147">
            <v>38595</v>
          </cell>
        </row>
        <row r="148">
          <cell r="C148">
            <v>38625</v>
          </cell>
        </row>
        <row r="149">
          <cell r="C149">
            <v>38656</v>
          </cell>
        </row>
        <row r="150">
          <cell r="C150">
            <v>38686</v>
          </cell>
        </row>
        <row r="151">
          <cell r="C151">
            <v>38717</v>
          </cell>
        </row>
        <row r="152">
          <cell r="C152">
            <v>38748</v>
          </cell>
        </row>
        <row r="153">
          <cell r="C153">
            <v>38776</v>
          </cell>
        </row>
        <row r="154">
          <cell r="C154">
            <v>38807</v>
          </cell>
        </row>
        <row r="155">
          <cell r="C155">
            <v>38837</v>
          </cell>
        </row>
        <row r="156">
          <cell r="C156">
            <v>38868</v>
          </cell>
        </row>
        <row r="157">
          <cell r="C157">
            <v>38898</v>
          </cell>
        </row>
        <row r="158">
          <cell r="C158">
            <v>38929</v>
          </cell>
        </row>
        <row r="159">
          <cell r="C159">
            <v>38960</v>
          </cell>
        </row>
        <row r="160">
          <cell r="C160">
            <v>38990</v>
          </cell>
        </row>
        <row r="161">
          <cell r="C161">
            <v>39021</v>
          </cell>
        </row>
        <row r="162">
          <cell r="C162">
            <v>39051</v>
          </cell>
        </row>
        <row r="163">
          <cell r="C163">
            <v>39082</v>
          </cell>
        </row>
        <row r="164">
          <cell r="C164">
            <v>39113</v>
          </cell>
        </row>
        <row r="165">
          <cell r="C165">
            <v>39141</v>
          </cell>
        </row>
        <row r="166">
          <cell r="C166">
            <v>39172</v>
          </cell>
        </row>
        <row r="167">
          <cell r="C167">
            <v>39202</v>
          </cell>
        </row>
        <row r="168">
          <cell r="C168">
            <v>39233</v>
          </cell>
        </row>
        <row r="169">
          <cell r="C169">
            <v>39263</v>
          </cell>
        </row>
        <row r="170">
          <cell r="C170">
            <v>39294</v>
          </cell>
        </row>
        <row r="171">
          <cell r="C171">
            <v>39325</v>
          </cell>
        </row>
        <row r="172">
          <cell r="C172">
            <v>39355</v>
          </cell>
        </row>
        <row r="173">
          <cell r="C173">
            <v>39386</v>
          </cell>
        </row>
        <row r="174">
          <cell r="C174">
            <v>39416</v>
          </cell>
        </row>
        <row r="175">
          <cell r="C175">
            <v>39447</v>
          </cell>
        </row>
        <row r="176">
          <cell r="C176">
            <v>39478</v>
          </cell>
        </row>
        <row r="177">
          <cell r="C177">
            <v>39506</v>
          </cell>
        </row>
        <row r="178">
          <cell r="C178">
            <v>39538</v>
          </cell>
        </row>
        <row r="179">
          <cell r="C179">
            <v>39568</v>
          </cell>
        </row>
        <row r="180">
          <cell r="C180">
            <v>39599</v>
          </cell>
        </row>
        <row r="181">
          <cell r="C181">
            <v>39629</v>
          </cell>
        </row>
        <row r="182">
          <cell r="C182">
            <v>39660</v>
          </cell>
        </row>
        <row r="183">
          <cell r="C183">
            <v>39691</v>
          </cell>
        </row>
        <row r="184">
          <cell r="C184">
            <v>39721</v>
          </cell>
        </row>
        <row r="185">
          <cell r="C185">
            <v>39752</v>
          </cell>
        </row>
        <row r="186">
          <cell r="C186">
            <v>39782</v>
          </cell>
        </row>
        <row r="187">
          <cell r="C187">
            <v>39813</v>
          </cell>
        </row>
        <row r="188">
          <cell r="C188">
            <v>39844</v>
          </cell>
        </row>
        <row r="189">
          <cell r="C189">
            <v>39872</v>
          </cell>
        </row>
        <row r="190">
          <cell r="C190">
            <v>39903</v>
          </cell>
        </row>
        <row r="191">
          <cell r="C191">
            <v>39933</v>
          </cell>
        </row>
        <row r="192">
          <cell r="C192">
            <v>39964</v>
          </cell>
        </row>
        <row r="193">
          <cell r="C193">
            <v>39994</v>
          </cell>
        </row>
        <row r="194">
          <cell r="C194">
            <v>40025</v>
          </cell>
        </row>
        <row r="195">
          <cell r="C195">
            <v>40056</v>
          </cell>
        </row>
        <row r="196">
          <cell r="C196">
            <v>40086</v>
          </cell>
        </row>
        <row r="197">
          <cell r="C197">
            <v>40117</v>
          </cell>
        </row>
        <row r="198">
          <cell r="C198">
            <v>40147</v>
          </cell>
        </row>
        <row r="199">
          <cell r="C199">
            <v>40178</v>
          </cell>
        </row>
        <row r="200">
          <cell r="C200">
            <v>40209</v>
          </cell>
        </row>
        <row r="201">
          <cell r="C201">
            <v>40237</v>
          </cell>
        </row>
        <row r="202">
          <cell r="C202">
            <v>40268</v>
          </cell>
        </row>
        <row r="203">
          <cell r="C203">
            <v>40298</v>
          </cell>
        </row>
        <row r="204">
          <cell r="C204">
            <v>40329</v>
          </cell>
        </row>
        <row r="205">
          <cell r="C205">
            <v>40359</v>
          </cell>
        </row>
        <row r="206">
          <cell r="C206">
            <v>40390</v>
          </cell>
        </row>
        <row r="207">
          <cell r="C207">
            <v>40421</v>
          </cell>
        </row>
        <row r="208">
          <cell r="C208">
            <v>40451</v>
          </cell>
        </row>
        <row r="209">
          <cell r="C209">
            <v>40482</v>
          </cell>
        </row>
        <row r="210">
          <cell r="C210">
            <v>40512</v>
          </cell>
        </row>
        <row r="211">
          <cell r="C211">
            <v>40543</v>
          </cell>
        </row>
        <row r="212">
          <cell r="C212">
            <v>40574</v>
          </cell>
        </row>
        <row r="213">
          <cell r="C213">
            <v>40602</v>
          </cell>
        </row>
        <row r="214">
          <cell r="C214">
            <v>40633</v>
          </cell>
        </row>
        <row r="215">
          <cell r="C215">
            <v>40663</v>
          </cell>
        </row>
        <row r="216">
          <cell r="C216">
            <v>40694</v>
          </cell>
        </row>
        <row r="217">
          <cell r="C217">
            <v>40724</v>
          </cell>
        </row>
        <row r="218">
          <cell r="C218">
            <v>40755</v>
          </cell>
        </row>
        <row r="219">
          <cell r="C219">
            <v>40786</v>
          </cell>
        </row>
        <row r="220">
          <cell r="C220">
            <v>40816</v>
          </cell>
        </row>
        <row r="221">
          <cell r="C221">
            <v>40847</v>
          </cell>
        </row>
        <row r="222">
          <cell r="C222">
            <v>40877</v>
          </cell>
        </row>
        <row r="223">
          <cell r="C223">
            <v>40908</v>
          </cell>
        </row>
        <row r="224">
          <cell r="C224">
            <v>40939</v>
          </cell>
        </row>
        <row r="225">
          <cell r="C225">
            <v>40967</v>
          </cell>
        </row>
        <row r="226">
          <cell r="C226">
            <v>40999</v>
          </cell>
        </row>
        <row r="227">
          <cell r="C227">
            <v>41029</v>
          </cell>
        </row>
        <row r="228">
          <cell r="C228">
            <v>41060</v>
          </cell>
        </row>
        <row r="229">
          <cell r="C229">
            <v>41090</v>
          </cell>
        </row>
        <row r="230">
          <cell r="C230">
            <v>41121</v>
          </cell>
        </row>
        <row r="231">
          <cell r="C231">
            <v>41152</v>
          </cell>
        </row>
        <row r="232">
          <cell r="C232">
            <v>41182</v>
          </cell>
        </row>
        <row r="233">
          <cell r="C233">
            <v>41213</v>
          </cell>
        </row>
        <row r="234">
          <cell r="C234">
            <v>41243</v>
          </cell>
        </row>
        <row r="235">
          <cell r="C235">
            <v>41274</v>
          </cell>
        </row>
        <row r="236">
          <cell r="C236">
            <v>41305</v>
          </cell>
        </row>
        <row r="237">
          <cell r="C237">
            <v>41333</v>
          </cell>
        </row>
        <row r="238">
          <cell r="C238">
            <v>41364</v>
          </cell>
        </row>
        <row r="239">
          <cell r="C239">
            <v>41394</v>
          </cell>
        </row>
        <row r="240">
          <cell r="C240">
            <v>41425</v>
          </cell>
        </row>
        <row r="241">
          <cell r="C241">
            <v>41455</v>
          </cell>
        </row>
        <row r="242">
          <cell r="C242">
            <v>41486</v>
          </cell>
        </row>
        <row r="243">
          <cell r="C243">
            <v>41517</v>
          </cell>
        </row>
        <row r="244">
          <cell r="C244">
            <v>41547</v>
          </cell>
        </row>
        <row r="245">
          <cell r="C245">
            <v>41578</v>
          </cell>
        </row>
        <row r="246">
          <cell r="C246">
            <v>41608</v>
          </cell>
        </row>
        <row r="247">
          <cell r="C247">
            <v>41639</v>
          </cell>
        </row>
        <row r="248">
          <cell r="C248">
            <v>41670</v>
          </cell>
        </row>
        <row r="249">
          <cell r="C249">
            <v>41698</v>
          </cell>
        </row>
        <row r="250">
          <cell r="C250">
            <v>41729</v>
          </cell>
        </row>
        <row r="251">
          <cell r="C251">
            <v>41759</v>
          </cell>
        </row>
        <row r="252">
          <cell r="C252">
            <v>41790</v>
          </cell>
        </row>
        <row r="253">
          <cell r="C253">
            <v>41820</v>
          </cell>
        </row>
        <row r="254">
          <cell r="C254">
            <v>41851</v>
          </cell>
        </row>
        <row r="255">
          <cell r="C255">
            <v>41882</v>
          </cell>
        </row>
        <row r="256">
          <cell r="C256">
            <v>41912</v>
          </cell>
        </row>
        <row r="257">
          <cell r="C257">
            <v>41943</v>
          </cell>
        </row>
        <row r="258">
          <cell r="C258">
            <v>41973</v>
          </cell>
        </row>
        <row r="259">
          <cell r="C259">
            <v>42004</v>
          </cell>
        </row>
        <row r="260">
          <cell r="C260">
            <v>42035</v>
          </cell>
        </row>
        <row r="261">
          <cell r="C261">
            <v>42063</v>
          </cell>
        </row>
        <row r="262">
          <cell r="C262">
            <v>42094</v>
          </cell>
        </row>
        <row r="263">
          <cell r="C263">
            <v>42124</v>
          </cell>
        </row>
        <row r="264">
          <cell r="C264">
            <v>42155</v>
          </cell>
        </row>
        <row r="265">
          <cell r="C265">
            <v>42185</v>
          </cell>
        </row>
        <row r="266">
          <cell r="C266">
            <v>42216</v>
          </cell>
        </row>
        <row r="267">
          <cell r="C267">
            <v>42247</v>
          </cell>
        </row>
        <row r="268">
          <cell r="C268">
            <v>42277</v>
          </cell>
        </row>
        <row r="269">
          <cell r="C269">
            <v>42308</v>
          </cell>
        </row>
        <row r="270">
          <cell r="C270">
            <v>42338</v>
          </cell>
        </row>
        <row r="271">
          <cell r="C271">
            <v>42369</v>
          </cell>
        </row>
        <row r="272">
          <cell r="C272">
            <v>42400</v>
          </cell>
        </row>
        <row r="273">
          <cell r="C273">
            <v>42428</v>
          </cell>
        </row>
        <row r="274">
          <cell r="C274">
            <v>42460</v>
          </cell>
        </row>
        <row r="275">
          <cell r="C275">
            <v>42490</v>
          </cell>
        </row>
        <row r="276">
          <cell r="C276">
            <v>42521</v>
          </cell>
        </row>
        <row r="277">
          <cell r="C277">
            <v>42551</v>
          </cell>
        </row>
        <row r="278">
          <cell r="C278">
            <v>42582</v>
          </cell>
        </row>
        <row r="279">
          <cell r="C279">
            <v>42613</v>
          </cell>
        </row>
        <row r="280">
          <cell r="C280">
            <v>42643</v>
          </cell>
        </row>
        <row r="281">
          <cell r="C281">
            <v>42674</v>
          </cell>
        </row>
        <row r="282">
          <cell r="C282">
            <v>42704</v>
          </cell>
        </row>
        <row r="283">
          <cell r="C283">
            <v>42735</v>
          </cell>
        </row>
        <row r="284">
          <cell r="C284">
            <v>42766</v>
          </cell>
        </row>
        <row r="285">
          <cell r="C285">
            <v>42794</v>
          </cell>
        </row>
        <row r="286">
          <cell r="C286">
            <v>42825</v>
          </cell>
        </row>
        <row r="287">
          <cell r="C287">
            <v>42855</v>
          </cell>
        </row>
        <row r="288">
          <cell r="C288">
            <v>42886</v>
          </cell>
        </row>
        <row r="289">
          <cell r="C289">
            <v>42916</v>
          </cell>
        </row>
        <row r="290">
          <cell r="C290">
            <v>42947</v>
          </cell>
        </row>
        <row r="291">
          <cell r="C291">
            <v>42978</v>
          </cell>
        </row>
        <row r="292">
          <cell r="C292">
            <v>43008</v>
          </cell>
        </row>
        <row r="293">
          <cell r="C293">
            <v>43039</v>
          </cell>
        </row>
        <row r="294">
          <cell r="C294">
            <v>43069</v>
          </cell>
        </row>
        <row r="295">
          <cell r="C295">
            <v>43100</v>
          </cell>
        </row>
        <row r="296">
          <cell r="C296">
            <v>43131</v>
          </cell>
        </row>
        <row r="297">
          <cell r="C297">
            <v>43159</v>
          </cell>
        </row>
        <row r="298">
          <cell r="C298">
            <v>43190</v>
          </cell>
        </row>
        <row r="299">
          <cell r="C299">
            <v>43220</v>
          </cell>
        </row>
        <row r="300">
          <cell r="C300">
            <v>43251</v>
          </cell>
        </row>
        <row r="301">
          <cell r="C301">
            <v>43281</v>
          </cell>
        </row>
        <row r="302">
          <cell r="C302">
            <v>43312</v>
          </cell>
        </row>
        <row r="303">
          <cell r="C303">
            <v>43343</v>
          </cell>
        </row>
        <row r="304">
          <cell r="C304">
            <v>43373</v>
          </cell>
        </row>
        <row r="305">
          <cell r="C305">
            <v>43404</v>
          </cell>
        </row>
        <row r="306">
          <cell r="C306">
            <v>43434</v>
          </cell>
        </row>
        <row r="307">
          <cell r="C307">
            <v>43465</v>
          </cell>
        </row>
        <row r="308">
          <cell r="C308">
            <v>43496</v>
          </cell>
        </row>
        <row r="309">
          <cell r="C309">
            <v>43524</v>
          </cell>
        </row>
        <row r="310">
          <cell r="C310">
            <v>43555</v>
          </cell>
        </row>
        <row r="311">
          <cell r="C311">
            <v>43585</v>
          </cell>
        </row>
        <row r="312">
          <cell r="C312">
            <v>43616</v>
          </cell>
        </row>
        <row r="313">
          <cell r="C313">
            <v>43646</v>
          </cell>
        </row>
        <row r="314">
          <cell r="C314">
            <v>43677</v>
          </cell>
        </row>
        <row r="315">
          <cell r="C315">
            <v>43708</v>
          </cell>
        </row>
        <row r="316">
          <cell r="C316">
            <v>43738</v>
          </cell>
        </row>
        <row r="317">
          <cell r="C317">
            <v>43769</v>
          </cell>
        </row>
        <row r="318">
          <cell r="C318">
            <v>43799</v>
          </cell>
        </row>
        <row r="319">
          <cell r="C319">
            <v>43830</v>
          </cell>
        </row>
        <row r="320">
          <cell r="C320">
            <v>43861</v>
          </cell>
        </row>
        <row r="321">
          <cell r="C321">
            <v>43889</v>
          </cell>
        </row>
        <row r="322">
          <cell r="C322">
            <v>43921</v>
          </cell>
        </row>
        <row r="323">
          <cell r="C323">
            <v>43951</v>
          </cell>
        </row>
        <row r="324">
          <cell r="C324">
            <v>43982</v>
          </cell>
        </row>
        <row r="325">
          <cell r="C325">
            <v>44012</v>
          </cell>
        </row>
        <row r="326">
          <cell r="C326">
            <v>44043</v>
          </cell>
        </row>
        <row r="327">
          <cell r="C327">
            <v>44074</v>
          </cell>
        </row>
        <row r="328">
          <cell r="C328">
            <v>44104</v>
          </cell>
        </row>
        <row r="329">
          <cell r="C329">
            <v>44135</v>
          </cell>
        </row>
        <row r="330">
          <cell r="C330">
            <v>44165</v>
          </cell>
        </row>
        <row r="331">
          <cell r="C331">
            <v>44196</v>
          </cell>
        </row>
        <row r="332">
          <cell r="C332">
            <v>44227</v>
          </cell>
        </row>
        <row r="333">
          <cell r="C333">
            <v>44255</v>
          </cell>
        </row>
        <row r="334">
          <cell r="C334">
            <v>44286</v>
          </cell>
        </row>
        <row r="335">
          <cell r="C335">
            <v>44316</v>
          </cell>
        </row>
        <row r="336">
          <cell r="C336">
            <v>44347</v>
          </cell>
        </row>
        <row r="337">
          <cell r="C337">
            <v>44377</v>
          </cell>
        </row>
        <row r="338">
          <cell r="C338">
            <v>44408</v>
          </cell>
        </row>
        <row r="339">
          <cell r="C339">
            <v>44439</v>
          </cell>
        </row>
        <row r="340">
          <cell r="C340">
            <v>44469</v>
          </cell>
        </row>
        <row r="341">
          <cell r="C341">
            <v>44500</v>
          </cell>
        </row>
        <row r="342">
          <cell r="C342">
            <v>44530</v>
          </cell>
        </row>
        <row r="343">
          <cell r="C343">
            <v>44561</v>
          </cell>
        </row>
        <row r="344">
          <cell r="C344">
            <v>44592</v>
          </cell>
        </row>
        <row r="345">
          <cell r="C345">
            <v>44620</v>
          </cell>
        </row>
        <row r="346">
          <cell r="C346">
            <v>44651</v>
          </cell>
        </row>
        <row r="347">
          <cell r="C347">
            <v>44681</v>
          </cell>
        </row>
        <row r="348">
          <cell r="C348">
            <v>44712</v>
          </cell>
        </row>
        <row r="349">
          <cell r="C349">
            <v>44742</v>
          </cell>
        </row>
        <row r="350">
          <cell r="C350">
            <v>44773</v>
          </cell>
        </row>
        <row r="351">
          <cell r="C351">
            <v>44804</v>
          </cell>
        </row>
        <row r="352">
          <cell r="C352">
            <v>44834</v>
          </cell>
        </row>
        <row r="353">
          <cell r="C353">
            <v>44865</v>
          </cell>
        </row>
        <row r="354">
          <cell r="C354">
            <v>44895</v>
          </cell>
        </row>
        <row r="355">
          <cell r="C355">
            <v>44926</v>
          </cell>
        </row>
        <row r="356">
          <cell r="C356">
            <v>44957</v>
          </cell>
        </row>
        <row r="357">
          <cell r="C357">
            <v>44985</v>
          </cell>
        </row>
        <row r="358">
          <cell r="C358">
            <v>45016</v>
          </cell>
        </row>
        <row r="359">
          <cell r="C359">
            <v>45046</v>
          </cell>
        </row>
        <row r="360">
          <cell r="C360">
            <v>45077</v>
          </cell>
        </row>
        <row r="361">
          <cell r="C361">
            <v>45107</v>
          </cell>
        </row>
        <row r="362">
          <cell r="C362">
            <v>45138</v>
          </cell>
        </row>
        <row r="363">
          <cell r="C363">
            <v>45169</v>
          </cell>
        </row>
        <row r="364">
          <cell r="C364">
            <v>45199</v>
          </cell>
        </row>
        <row r="365">
          <cell r="C365">
            <v>45230</v>
          </cell>
        </row>
        <row r="366">
          <cell r="C366">
            <v>45260</v>
          </cell>
        </row>
        <row r="367">
          <cell r="C367">
            <v>45291</v>
          </cell>
        </row>
        <row r="368">
          <cell r="C368">
            <v>45322</v>
          </cell>
        </row>
        <row r="369">
          <cell r="C369">
            <v>45350</v>
          </cell>
        </row>
        <row r="370">
          <cell r="C370">
            <v>45382</v>
          </cell>
        </row>
        <row r="371">
          <cell r="C371">
            <v>45412</v>
          </cell>
        </row>
        <row r="372">
          <cell r="C372">
            <v>45443</v>
          </cell>
        </row>
        <row r="373">
          <cell r="C373">
            <v>45473</v>
          </cell>
        </row>
        <row r="374">
          <cell r="C374">
            <v>45504</v>
          </cell>
        </row>
        <row r="375">
          <cell r="C375">
            <v>45535</v>
          </cell>
        </row>
        <row r="376">
          <cell r="C376">
            <v>45565</v>
          </cell>
        </row>
        <row r="377">
          <cell r="C377">
            <v>45596</v>
          </cell>
        </row>
        <row r="378">
          <cell r="C378">
            <v>45626</v>
          </cell>
        </row>
        <row r="379">
          <cell r="C379">
            <v>45657</v>
          </cell>
        </row>
        <row r="380">
          <cell r="C380">
            <v>45688</v>
          </cell>
        </row>
        <row r="381">
          <cell r="C381">
            <v>45716</v>
          </cell>
        </row>
        <row r="382">
          <cell r="C382">
            <v>45747</v>
          </cell>
        </row>
        <row r="383">
          <cell r="C383">
            <v>45777</v>
          </cell>
        </row>
        <row r="384">
          <cell r="C384">
            <v>45808</v>
          </cell>
        </row>
        <row r="385">
          <cell r="C385">
            <v>45838</v>
          </cell>
        </row>
        <row r="386">
          <cell r="C386">
            <v>45869</v>
          </cell>
        </row>
        <row r="387">
          <cell r="C387">
            <v>45900</v>
          </cell>
        </row>
        <row r="388">
          <cell r="C388">
            <v>45930</v>
          </cell>
        </row>
        <row r="389">
          <cell r="C389">
            <v>45961</v>
          </cell>
        </row>
        <row r="390">
          <cell r="C390">
            <v>45991</v>
          </cell>
        </row>
        <row r="391">
          <cell r="C391">
            <v>46022</v>
          </cell>
        </row>
        <row r="392">
          <cell r="C392">
            <v>46053</v>
          </cell>
        </row>
        <row r="393">
          <cell r="C393">
            <v>46081</v>
          </cell>
        </row>
        <row r="394">
          <cell r="C394">
            <v>46112</v>
          </cell>
        </row>
        <row r="395">
          <cell r="C395">
            <v>46142</v>
          </cell>
        </row>
        <row r="396">
          <cell r="C396">
            <v>46173</v>
          </cell>
        </row>
        <row r="397">
          <cell r="C397">
            <v>46203</v>
          </cell>
        </row>
        <row r="398">
          <cell r="C398">
            <v>46234</v>
          </cell>
        </row>
        <row r="399">
          <cell r="C399">
            <v>46265</v>
          </cell>
        </row>
        <row r="400">
          <cell r="C400">
            <v>46295</v>
          </cell>
        </row>
        <row r="401">
          <cell r="C401">
            <v>46326</v>
          </cell>
        </row>
        <row r="402">
          <cell r="C402">
            <v>46356</v>
          </cell>
        </row>
        <row r="403">
          <cell r="C403">
            <v>46387</v>
          </cell>
        </row>
        <row r="404">
          <cell r="C404">
            <v>46418</v>
          </cell>
        </row>
        <row r="405">
          <cell r="C405">
            <v>46446</v>
          </cell>
        </row>
        <row r="406">
          <cell r="C406">
            <v>46477</v>
          </cell>
        </row>
        <row r="407">
          <cell r="C407">
            <v>46507</v>
          </cell>
        </row>
        <row r="408">
          <cell r="C408">
            <v>46538</v>
          </cell>
        </row>
        <row r="409">
          <cell r="C409">
            <v>46568</v>
          </cell>
        </row>
        <row r="410">
          <cell r="C410">
            <v>46599</v>
          </cell>
        </row>
        <row r="411">
          <cell r="C411">
            <v>46630</v>
          </cell>
        </row>
        <row r="412">
          <cell r="C412">
            <v>46660</v>
          </cell>
        </row>
        <row r="413">
          <cell r="C413">
            <v>46691</v>
          </cell>
        </row>
        <row r="414">
          <cell r="C414">
            <v>46721</v>
          </cell>
        </row>
        <row r="415">
          <cell r="C415">
            <v>46752</v>
          </cell>
        </row>
        <row r="416">
          <cell r="C416">
            <v>46783</v>
          </cell>
        </row>
        <row r="417">
          <cell r="C417">
            <v>46811</v>
          </cell>
        </row>
        <row r="418">
          <cell r="C418">
            <v>46843</v>
          </cell>
        </row>
        <row r="419">
          <cell r="C419">
            <v>46873</v>
          </cell>
        </row>
        <row r="420">
          <cell r="C420">
            <v>46904</v>
          </cell>
        </row>
        <row r="421">
          <cell r="C421">
            <v>46934</v>
          </cell>
        </row>
        <row r="422">
          <cell r="C422">
            <v>46965</v>
          </cell>
        </row>
        <row r="423">
          <cell r="C423">
            <v>46996</v>
          </cell>
        </row>
        <row r="424">
          <cell r="C424">
            <v>47026</v>
          </cell>
        </row>
        <row r="425">
          <cell r="C425">
            <v>47057</v>
          </cell>
        </row>
        <row r="426">
          <cell r="C426">
            <v>47087</v>
          </cell>
        </row>
        <row r="427">
          <cell r="C427">
            <v>47118</v>
          </cell>
        </row>
        <row r="428">
          <cell r="C428">
            <v>47149</v>
          </cell>
        </row>
        <row r="429">
          <cell r="C429">
            <v>47177</v>
          </cell>
        </row>
        <row r="430">
          <cell r="C430">
            <v>47208</v>
          </cell>
        </row>
        <row r="431">
          <cell r="C431">
            <v>47238</v>
          </cell>
        </row>
        <row r="432">
          <cell r="C432">
            <v>47269</v>
          </cell>
        </row>
        <row r="433">
          <cell r="C433">
            <v>47299</v>
          </cell>
        </row>
        <row r="434">
          <cell r="C434">
            <v>47330</v>
          </cell>
        </row>
        <row r="435">
          <cell r="C435">
            <v>47361</v>
          </cell>
        </row>
        <row r="436">
          <cell r="C436">
            <v>47391</v>
          </cell>
        </row>
        <row r="437">
          <cell r="C437">
            <v>47422</v>
          </cell>
        </row>
        <row r="438">
          <cell r="C438">
            <v>47452</v>
          </cell>
        </row>
        <row r="439">
          <cell r="C439">
            <v>47483</v>
          </cell>
        </row>
        <row r="440">
          <cell r="C440">
            <v>47514</v>
          </cell>
        </row>
        <row r="441">
          <cell r="C441">
            <v>47542</v>
          </cell>
        </row>
        <row r="442">
          <cell r="C442">
            <v>47573</v>
          </cell>
        </row>
        <row r="443">
          <cell r="C443">
            <v>47603</v>
          </cell>
        </row>
        <row r="444">
          <cell r="C444">
            <v>47634</v>
          </cell>
        </row>
        <row r="445">
          <cell r="C445">
            <v>47664</v>
          </cell>
        </row>
        <row r="446">
          <cell r="C446">
            <v>47695</v>
          </cell>
        </row>
        <row r="447">
          <cell r="C447">
            <v>47726</v>
          </cell>
        </row>
        <row r="448">
          <cell r="C448">
            <v>47756</v>
          </cell>
        </row>
        <row r="449">
          <cell r="C449">
            <v>47787</v>
          </cell>
        </row>
        <row r="450">
          <cell r="C450">
            <v>47817</v>
          </cell>
        </row>
        <row r="451">
          <cell r="C451">
            <v>47848</v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Д 1"/>
      <sheetName val="РД 2"/>
      <sheetName val="График стр-ва"/>
      <sheetName val="Выполнение"/>
      <sheetName val="Структура жилье"/>
      <sheetName val="CF План договор"/>
      <sheetName val="ПП 8А-1 только план"/>
      <sheetName val="ПП 8А-1 с учетом факта"/>
      <sheetName val="ПП 8А-1 с учетом дог"/>
      <sheetName val="Договоры"/>
      <sheetName val="Расходы факт"/>
      <sheetName val="Расходы факт договоры"/>
      <sheetName val="Доходы - факт"/>
      <sheetName val="CF Договор Факт"/>
      <sheetName val="Строительная стоимость"/>
      <sheetName val="Сравнение (2)"/>
      <sheetName val="Диаграмма"/>
      <sheetName val="Пул"/>
      <sheetName val="Монте-Карло"/>
      <sheetName val="Лист3"/>
      <sheetName val="библиотека1"/>
    </sheetNames>
    <sheetDataSet>
      <sheetData sheetId="0" refreshError="1"/>
      <sheetData sheetId="1" refreshError="1"/>
      <sheetData sheetId="2" refreshError="1">
        <row r="3">
          <cell r="B3">
            <v>38322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вод Печать"/>
      <sheetName val="Р-Д до изм"/>
      <sheetName val="Роли-доли И"/>
      <sheetName val="Роли-доли П"/>
      <sheetName val="CF-П"/>
      <sheetName val="CF ФП"/>
      <sheetName val="Себестоимость"/>
      <sheetName val="Вспомогательный"/>
      <sheetName val="Диаграмма"/>
      <sheetName val="библиотека1"/>
      <sheetName val="График стр-ва"/>
      <sheetName val="Лист3"/>
      <sheetName val="МИФИ Изм 24 И-155"/>
      <sheetName val="lib"/>
      <sheetName val="Справочники"/>
    </sheetNames>
    <sheetDataSet>
      <sheetData sheetId="0"/>
      <sheetData sheetId="1"/>
      <sheetData sheetId="2">
        <row r="76">
          <cell r="Y76">
            <v>0.66662581858662373</v>
          </cell>
        </row>
      </sheetData>
      <sheetData sheetId="3">
        <row r="76">
          <cell r="Y76">
            <v>0.66662581858662373</v>
          </cell>
        </row>
      </sheetData>
      <sheetData sheetId="4" refreshError="1">
        <row r="76">
          <cell r="Y76">
            <v>0.66662581858662373</v>
          </cell>
        </row>
      </sheetData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ощади"/>
      <sheetName val="ТЭП_1оч."/>
      <sheetName val="факт_продажи_СК_01.07.10"/>
      <sheetName val="Гр_продаж_кв (2)"/>
      <sheetName val="Гр_продаж_кв"/>
      <sheetName val="Гр_продаж_м.м"/>
      <sheetName val="Гр_продаж_кладовки"/>
      <sheetName val="График_продаж_нежилых"/>
      <sheetName val="Продажи"/>
      <sheetName val="залог"/>
      <sheetName val="Налоги 1 оч._new"/>
      <sheetName val="Налоги 2 оч."/>
      <sheetName val="Налоги 3 оч."/>
      <sheetName val="Реестр затрат на 20.06.11"/>
      <sheetName val="Бюджет_USD_20.06.11"/>
      <sheetName val="CF_1stage"/>
      <sheetName val="песс"/>
      <sheetName val="оптим"/>
      <sheetName val="Эффект."/>
      <sheetName val="курс_2"/>
      <sheetName val="кредит_3_4_1"/>
      <sheetName val="Роли-доли П"/>
      <sheetName val="График стр-в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7">
          <cell r="C27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64">
          <cell r="B64">
            <v>0.2</v>
          </cell>
        </row>
      </sheetData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Д 1"/>
      <sheetName val="РД 2"/>
      <sheetName val="График стр-ва"/>
      <sheetName val="Выполнение"/>
      <sheetName val="Структура жилье"/>
      <sheetName val="CF План договор"/>
      <sheetName val="ПП 8А-1 только план"/>
      <sheetName val="ПП 8А-1 с учетом факта"/>
      <sheetName val="ПП 8А-1 с учетом дог"/>
      <sheetName val="Договоры"/>
      <sheetName val="Расходы факт"/>
      <sheetName val="Расходы факт договоры"/>
      <sheetName val="Доходы - факт"/>
      <sheetName val="CF Договор Факт"/>
      <sheetName val="Строительная стоимость"/>
      <sheetName val="Сравнение (2)"/>
      <sheetName val="Диаграмма"/>
      <sheetName val="Пул"/>
      <sheetName val="Монте-Карло"/>
      <sheetName val="CF_1stage"/>
      <sheetName val="Гр_продаж_кв"/>
      <sheetName val="ТТЗ опт"/>
      <sheetName val="Слайд 9 "/>
      <sheetName val="Проекты"/>
      <sheetName val="Пояснение "/>
      <sheetName val="Лист1"/>
    </sheetNames>
    <sheetDataSet>
      <sheetData sheetId="0" refreshError="1"/>
      <sheetData sheetId="1" refreshError="1"/>
      <sheetData sheetId="2" refreshError="1">
        <row r="3">
          <cell r="B3">
            <v>38322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мо-версия"/>
      <sheetName val="Компания"/>
      <sheetName val="Проект"/>
      <sheetName val="Сумм"/>
      <sheetName val="Анализ"/>
      <sheetName val="Отчет"/>
      <sheetName val="Опции"/>
      <sheetName val="Язык"/>
      <sheetName val="Ст"/>
      <sheetName val="Список для вставки01"/>
      <sheetName val="Списки02"/>
      <sheetName val="классификатор статей"/>
      <sheetName val="Продажи"/>
      <sheetName val="CF+FCF"/>
    </sheetNames>
    <sheetDataSet>
      <sheetData sheetId="0" refreshError="1"/>
      <sheetData sheetId="1" refreshError="1">
        <row r="8">
          <cell r="D8">
            <v>1</v>
          </cell>
        </row>
        <row r="12">
          <cell r="M12">
            <v>5</v>
          </cell>
        </row>
        <row r="106">
          <cell r="M106" t="str">
            <v xml:space="preserve"> 2009</v>
          </cell>
        </row>
        <row r="110">
          <cell r="M110">
            <v>0</v>
          </cell>
        </row>
        <row r="111">
          <cell r="M111">
            <v>0</v>
          </cell>
        </row>
        <row r="112">
          <cell r="M112">
            <v>1</v>
          </cell>
        </row>
        <row r="114">
          <cell r="M114">
            <v>3522354</v>
          </cell>
        </row>
        <row r="115">
          <cell r="M115">
            <v>634023.72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1</v>
          </cell>
        </row>
        <row r="121">
          <cell r="M121">
            <v>2812931</v>
          </cell>
        </row>
        <row r="123">
          <cell r="M123">
            <v>2812931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506327.58</v>
          </cell>
        </row>
        <row r="134">
          <cell r="M134" t="str">
            <v xml:space="preserve"> 2009</v>
          </cell>
        </row>
        <row r="137">
          <cell r="M137">
            <v>353333</v>
          </cell>
        </row>
        <row r="138">
          <cell r="M138">
            <v>0</v>
          </cell>
        </row>
        <row r="139">
          <cell r="M139">
            <v>0</v>
          </cell>
        </row>
        <row r="140">
          <cell r="M140">
            <v>463644</v>
          </cell>
        </row>
        <row r="141">
          <cell r="M141">
            <v>0</v>
          </cell>
        </row>
        <row r="142">
          <cell r="M142">
            <v>45354</v>
          </cell>
        </row>
        <row r="144">
          <cell r="M144">
            <v>862331</v>
          </cell>
        </row>
        <row r="146">
          <cell r="M146">
            <v>506854</v>
          </cell>
        </row>
        <row r="147">
          <cell r="M147">
            <v>0</v>
          </cell>
        </row>
        <row r="148">
          <cell r="M148">
            <v>0</v>
          </cell>
        </row>
        <row r="149">
          <cell r="M149">
            <v>0</v>
          </cell>
        </row>
        <row r="151">
          <cell r="M151">
            <v>506854</v>
          </cell>
        </row>
        <row r="153">
          <cell r="M153">
            <v>355477</v>
          </cell>
        </row>
        <row r="156">
          <cell r="M156" t="str">
            <v xml:space="preserve"> 2009</v>
          </cell>
        </row>
        <row r="158">
          <cell r="M158">
            <v>0</v>
          </cell>
        </row>
        <row r="161">
          <cell r="M161">
            <v>0</v>
          </cell>
        </row>
        <row r="162">
          <cell r="M162">
            <v>1</v>
          </cell>
        </row>
        <row r="163">
          <cell r="M163">
            <v>0</v>
          </cell>
        </row>
        <row r="164">
          <cell r="M164">
            <v>1</v>
          </cell>
        </row>
        <row r="165">
          <cell r="M165">
            <v>0</v>
          </cell>
        </row>
        <row r="167">
          <cell r="M167">
            <v>3810630</v>
          </cell>
        </row>
        <row r="168">
          <cell r="M168">
            <v>1143189</v>
          </cell>
        </row>
        <row r="169">
          <cell r="M169">
            <v>381063</v>
          </cell>
        </row>
        <row r="171">
          <cell r="M171">
            <v>0</v>
          </cell>
        </row>
        <row r="172">
          <cell r="M172">
            <v>0</v>
          </cell>
        </row>
        <row r="173">
          <cell r="M173">
            <v>0</v>
          </cell>
        </row>
        <row r="174">
          <cell r="M174">
            <v>0</v>
          </cell>
        </row>
        <row r="176">
          <cell r="M176">
            <v>0</v>
          </cell>
        </row>
        <row r="179">
          <cell r="M179" t="str">
            <v xml:space="preserve"> 2009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0</v>
          </cell>
        </row>
        <row r="185">
          <cell r="M185">
            <v>0</v>
          </cell>
        </row>
        <row r="186">
          <cell r="M186">
            <v>32422</v>
          </cell>
        </row>
        <row r="189">
          <cell r="M189">
            <v>0</v>
          </cell>
        </row>
        <row r="190">
          <cell r="M190">
            <v>0</v>
          </cell>
        </row>
        <row r="191">
          <cell r="M191">
            <v>1253211</v>
          </cell>
        </row>
        <row r="192">
          <cell r="M192">
            <v>187981.65</v>
          </cell>
        </row>
        <row r="195">
          <cell r="M195">
            <v>0</v>
          </cell>
        </row>
        <row r="196">
          <cell r="M196">
            <v>0</v>
          </cell>
        </row>
        <row r="197">
          <cell r="M197">
            <v>534332</v>
          </cell>
        </row>
        <row r="198">
          <cell r="M198">
            <v>80149.8</v>
          </cell>
        </row>
        <row r="200">
          <cell r="M200">
            <v>0</v>
          </cell>
        </row>
        <row r="206">
          <cell r="M206" t="str">
            <v xml:space="preserve"> 2009</v>
          </cell>
        </row>
        <row r="208">
          <cell r="M208">
            <v>3522354</v>
          </cell>
        </row>
        <row r="209">
          <cell r="M209">
            <v>3193994</v>
          </cell>
        </row>
        <row r="210">
          <cell r="M210">
            <v>2812931</v>
          </cell>
        </row>
        <row r="211">
          <cell r="M211">
            <v>0</v>
          </cell>
        </row>
        <row r="212">
          <cell r="M212">
            <v>0</v>
          </cell>
        </row>
        <row r="213">
          <cell r="M213">
            <v>0</v>
          </cell>
        </row>
        <row r="214">
          <cell r="M214">
            <v>0</v>
          </cell>
        </row>
        <row r="215">
          <cell r="M215">
            <v>381063</v>
          </cell>
        </row>
        <row r="216">
          <cell r="M216">
            <v>328360</v>
          </cell>
        </row>
        <row r="217">
          <cell r="M217">
            <v>0</v>
          </cell>
        </row>
        <row r="218">
          <cell r="M218">
            <v>0</v>
          </cell>
        </row>
        <row r="219">
          <cell r="M219">
            <v>328360</v>
          </cell>
        </row>
        <row r="220">
          <cell r="M220">
            <v>0</v>
          </cell>
        </row>
        <row r="221">
          <cell r="M221">
            <v>104381.8</v>
          </cell>
        </row>
        <row r="222">
          <cell r="M222">
            <v>0</v>
          </cell>
        </row>
        <row r="223">
          <cell r="M223">
            <v>0</v>
          </cell>
        </row>
        <row r="224">
          <cell r="M224">
            <v>0</v>
          </cell>
        </row>
        <row r="225">
          <cell r="M225">
            <v>223978.2</v>
          </cell>
        </row>
        <row r="226">
          <cell r="M226">
            <v>53754.768000000004</v>
          </cell>
        </row>
        <row r="227">
          <cell r="M227">
            <v>170223.432</v>
          </cell>
        </row>
        <row r="230">
          <cell r="M230" t="str">
            <v xml:space="preserve"> 2009</v>
          </cell>
        </row>
        <row r="232">
          <cell r="M232">
            <v>4156377.72</v>
          </cell>
        </row>
        <row r="233">
          <cell r="M233">
            <v>-3319258.58</v>
          </cell>
        </row>
        <row r="234">
          <cell r="M234">
            <v>0</v>
          </cell>
        </row>
        <row r="235">
          <cell r="M235">
            <v>0</v>
          </cell>
        </row>
        <row r="236">
          <cell r="M236">
            <v>-181450.90800000002</v>
          </cell>
        </row>
        <row r="237">
          <cell r="M237">
            <v>-104381.8</v>
          </cell>
        </row>
        <row r="238">
          <cell r="M238">
            <v>0</v>
          </cell>
        </row>
        <row r="239">
          <cell r="M239">
            <v>0</v>
          </cell>
        </row>
        <row r="241">
          <cell r="M241">
            <v>551286.43200000003</v>
          </cell>
        </row>
        <row r="243">
          <cell r="M243">
            <v>0</v>
          </cell>
        </row>
        <row r="244">
          <cell r="M244">
            <v>0</v>
          </cell>
        </row>
        <row r="245">
          <cell r="M245">
            <v>0</v>
          </cell>
        </row>
        <row r="246">
          <cell r="M246">
            <v>0</v>
          </cell>
        </row>
        <row r="247">
          <cell r="M247">
            <v>0</v>
          </cell>
        </row>
        <row r="249">
          <cell r="M249">
            <v>0</v>
          </cell>
        </row>
        <row r="251">
          <cell r="M251">
            <v>0</v>
          </cell>
        </row>
        <row r="252">
          <cell r="M252">
            <v>0</v>
          </cell>
        </row>
        <row r="253">
          <cell r="M253">
            <v>0</v>
          </cell>
        </row>
        <row r="254">
          <cell r="M254">
            <v>0</v>
          </cell>
        </row>
        <row r="255">
          <cell r="M255">
            <v>0</v>
          </cell>
        </row>
        <row r="256">
          <cell r="M256">
            <v>0</v>
          </cell>
        </row>
        <row r="258">
          <cell r="M258">
            <v>0</v>
          </cell>
        </row>
        <row r="260">
          <cell r="M260">
            <v>551286.43200000003</v>
          </cell>
        </row>
        <row r="261">
          <cell r="M261">
            <v>3904437.0240000002</v>
          </cell>
        </row>
        <row r="264">
          <cell r="M264" t="str">
            <v xml:space="preserve"> 2009</v>
          </cell>
        </row>
        <row r="266">
          <cell r="M266">
            <v>3904437.0240000002</v>
          </cell>
        </row>
        <row r="267">
          <cell r="M267">
            <v>463644</v>
          </cell>
        </row>
        <row r="268">
          <cell r="M268">
            <v>0</v>
          </cell>
        </row>
        <row r="269">
          <cell r="M269">
            <v>0</v>
          </cell>
        </row>
        <row r="270">
          <cell r="M270">
            <v>0</v>
          </cell>
        </row>
        <row r="271">
          <cell r="M271">
            <v>353333</v>
          </cell>
        </row>
        <row r="272">
          <cell r="M272">
            <v>45354</v>
          </cell>
        </row>
        <row r="273">
          <cell r="M273">
            <v>0</v>
          </cell>
        </row>
        <row r="274">
          <cell r="M274">
            <v>0</v>
          </cell>
        </row>
        <row r="275">
          <cell r="M275">
            <v>4766768.0240000002</v>
          </cell>
        </row>
        <row r="277">
          <cell r="M277">
            <v>1143643</v>
          </cell>
        </row>
        <row r="278">
          <cell r="M278">
            <v>0</v>
          </cell>
        </row>
        <row r="279">
          <cell r="M279">
            <v>1143643</v>
          </cell>
        </row>
        <row r="280">
          <cell r="M280">
            <v>0</v>
          </cell>
        </row>
        <row r="281">
          <cell r="M281">
            <v>1143643</v>
          </cell>
        </row>
        <row r="283">
          <cell r="M283">
            <v>5910411.0240000002</v>
          </cell>
        </row>
        <row r="285">
          <cell r="M285">
            <v>506854</v>
          </cell>
        </row>
        <row r="286">
          <cell r="M286">
            <v>506854</v>
          </cell>
        </row>
        <row r="287">
          <cell r="M287">
            <v>0</v>
          </cell>
        </row>
        <row r="288">
          <cell r="M288">
            <v>0</v>
          </cell>
        </row>
        <row r="289">
          <cell r="M289">
            <v>0</v>
          </cell>
        </row>
        <row r="290">
          <cell r="M290">
            <v>0</v>
          </cell>
        </row>
        <row r="291">
          <cell r="M291">
            <v>1253211</v>
          </cell>
        </row>
        <row r="292">
          <cell r="M292">
            <v>0</v>
          </cell>
        </row>
        <row r="293">
          <cell r="M293">
            <v>0</v>
          </cell>
        </row>
        <row r="294">
          <cell r="M294">
            <v>1760065</v>
          </cell>
        </row>
        <row r="296">
          <cell r="M296">
            <v>538685</v>
          </cell>
        </row>
        <row r="298">
          <cell r="M298">
            <v>32422</v>
          </cell>
        </row>
        <row r="299">
          <cell r="M299">
            <v>1236886.024</v>
          </cell>
        </row>
        <row r="300">
          <cell r="M300">
            <v>2342353</v>
          </cell>
        </row>
        <row r="301">
          <cell r="M301">
            <v>3611661.0240000002</v>
          </cell>
        </row>
        <row r="303">
          <cell r="M303">
            <v>5910411.0240000002</v>
          </cell>
        </row>
        <row r="304">
          <cell r="M304">
            <v>0</v>
          </cell>
        </row>
      </sheetData>
      <sheetData sheetId="2" refreshError="1">
        <row r="7">
          <cell r="D7">
            <v>37622</v>
          </cell>
        </row>
        <row r="8">
          <cell r="D8">
            <v>7</v>
          </cell>
        </row>
        <row r="9">
          <cell r="D9">
            <v>4</v>
          </cell>
          <cell r="E9" t="str">
            <v>лет</v>
          </cell>
        </row>
        <row r="10">
          <cell r="D10">
            <v>360</v>
          </cell>
        </row>
        <row r="11">
          <cell r="B11" t="str">
            <v>EUR</v>
          </cell>
          <cell r="D11">
            <v>2</v>
          </cell>
        </row>
        <row r="12">
          <cell r="B12" t="str">
            <v>тыс. руб.</v>
          </cell>
          <cell r="D12">
            <v>5</v>
          </cell>
        </row>
        <row r="17">
          <cell r="D17">
            <v>0</v>
          </cell>
        </row>
        <row r="18">
          <cell r="D18" t="b">
            <v>0</v>
          </cell>
        </row>
        <row r="19">
          <cell r="B19" t="str">
            <v>EUR</v>
          </cell>
          <cell r="D19">
            <v>1</v>
          </cell>
        </row>
        <row r="20">
          <cell r="D20" t="b">
            <v>1</v>
          </cell>
        </row>
        <row r="25">
          <cell r="F25">
            <v>2003</v>
          </cell>
        </row>
        <row r="26">
          <cell r="F26">
            <v>1</v>
          </cell>
        </row>
        <row r="27">
          <cell r="M27">
            <v>7</v>
          </cell>
        </row>
        <row r="28">
          <cell r="M28" t="str">
            <v>7 лет</v>
          </cell>
        </row>
        <row r="29">
          <cell r="M29">
            <v>39814</v>
          </cell>
        </row>
        <row r="30">
          <cell r="M30" t="str">
            <v xml:space="preserve"> 2009</v>
          </cell>
        </row>
        <row r="32">
          <cell r="F32" t="str">
            <v>"0"</v>
          </cell>
          <cell r="G32" t="str">
            <v xml:space="preserve"> 2003</v>
          </cell>
          <cell r="H32" t="str">
            <v xml:space="preserve"> 2004</v>
          </cell>
          <cell r="I32" t="str">
            <v xml:space="preserve"> 2005</v>
          </cell>
          <cell r="J32" t="str">
            <v xml:space="preserve"> 2006</v>
          </cell>
          <cell r="K32" t="str">
            <v xml:space="preserve"> 2007</v>
          </cell>
          <cell r="L32" t="str">
            <v xml:space="preserve"> 2008</v>
          </cell>
          <cell r="M32" t="str">
            <v xml:space="preserve"> 2009</v>
          </cell>
        </row>
        <row r="34">
          <cell r="F34">
            <v>1</v>
          </cell>
        </row>
        <row r="37">
          <cell r="M37">
            <v>0.1</v>
          </cell>
        </row>
        <row r="38">
          <cell r="M38">
            <v>0.1</v>
          </cell>
        </row>
        <row r="39">
          <cell r="M39">
            <v>1</v>
          </cell>
        </row>
        <row r="42">
          <cell r="M42">
            <v>0.1</v>
          </cell>
        </row>
        <row r="43">
          <cell r="M43">
            <v>29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1</v>
          </cell>
        </row>
        <row r="50">
          <cell r="M50">
            <v>0.15</v>
          </cell>
        </row>
        <row r="53">
          <cell r="M53">
            <v>0.16500000000000001</v>
          </cell>
        </row>
        <row r="54">
          <cell r="M54">
            <v>0.15</v>
          </cell>
        </row>
        <row r="57">
          <cell r="D57">
            <v>6</v>
          </cell>
          <cell r="M57" t="str">
            <v xml:space="preserve"> 2009</v>
          </cell>
        </row>
        <row r="59">
          <cell r="A59" t="str">
            <v>Лицевой пустотелый кирпич красный</v>
          </cell>
          <cell r="M59">
            <v>1</v>
          </cell>
        </row>
        <row r="60">
          <cell r="M60">
            <v>0.75</v>
          </cell>
        </row>
        <row r="61">
          <cell r="M61">
            <v>0.52</v>
          </cell>
        </row>
        <row r="62">
          <cell r="M62">
            <v>0.75</v>
          </cell>
        </row>
        <row r="63">
          <cell r="M63">
            <v>1</v>
          </cell>
        </row>
        <row r="64">
          <cell r="M64">
            <v>1</v>
          </cell>
        </row>
        <row r="66">
          <cell r="M66">
            <v>0.76829268292682928</v>
          </cell>
        </row>
        <row r="68">
          <cell r="M68" t="str">
            <v xml:space="preserve"> 2009</v>
          </cell>
        </row>
        <row r="70">
          <cell r="A70" t="str">
            <v>Лицевой пустотелый кирпич красный</v>
          </cell>
          <cell r="M70">
            <v>15000</v>
          </cell>
        </row>
        <row r="71">
          <cell r="M71">
            <v>15000</v>
          </cell>
        </row>
        <row r="72">
          <cell r="M72">
            <v>13000</v>
          </cell>
        </row>
        <row r="73">
          <cell r="M73">
            <v>6000</v>
          </cell>
        </row>
        <row r="74">
          <cell r="M74">
            <v>7000</v>
          </cell>
        </row>
        <row r="75">
          <cell r="M75">
            <v>7000</v>
          </cell>
        </row>
        <row r="78">
          <cell r="M78" t="str">
            <v xml:space="preserve"> 2009</v>
          </cell>
        </row>
        <row r="80">
          <cell r="A80" t="str">
            <v>Лицевой пустотелый кирпич красный</v>
          </cell>
          <cell r="M80">
            <v>215</v>
          </cell>
        </row>
        <row r="81">
          <cell r="M81">
            <v>182.20338983050848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32.79661016949153</v>
          </cell>
        </row>
        <row r="85">
          <cell r="M85">
            <v>253</v>
          </cell>
        </row>
        <row r="86">
          <cell r="M86">
            <v>214.40677966101697</v>
          </cell>
        </row>
        <row r="87">
          <cell r="M87">
            <v>0</v>
          </cell>
        </row>
        <row r="88">
          <cell r="M88">
            <v>0</v>
          </cell>
        </row>
        <row r="89">
          <cell r="M89">
            <v>38.593220338983052</v>
          </cell>
        </row>
        <row r="90">
          <cell r="M90">
            <v>478</v>
          </cell>
        </row>
        <row r="91">
          <cell r="M91">
            <v>405.08474576271186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72.915254237288138</v>
          </cell>
        </row>
        <row r="95">
          <cell r="M95">
            <v>360</v>
          </cell>
        </row>
        <row r="96">
          <cell r="M96">
            <v>305.08474576271186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54.915254237288131</v>
          </cell>
        </row>
        <row r="100">
          <cell r="M100">
            <v>506</v>
          </cell>
        </row>
        <row r="101">
          <cell r="M101">
            <v>428.81355932203394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77.186440677966104</v>
          </cell>
        </row>
        <row r="105">
          <cell r="M105">
            <v>506</v>
          </cell>
        </row>
        <row r="106">
          <cell r="M106">
            <v>428.81355932203394</v>
          </cell>
        </row>
        <row r="107">
          <cell r="M107">
            <v>0</v>
          </cell>
        </row>
        <row r="108">
          <cell r="M108">
            <v>0</v>
          </cell>
        </row>
        <row r="109">
          <cell r="M109">
            <v>77.186440677966104</v>
          </cell>
        </row>
        <row r="112">
          <cell r="M112" t="str">
            <v xml:space="preserve"> 2009</v>
          </cell>
        </row>
        <row r="114">
          <cell r="A114" t="str">
            <v>Лицевой пустотелый кирпич красный</v>
          </cell>
          <cell r="M114">
            <v>3225000</v>
          </cell>
        </row>
        <row r="115">
          <cell r="M115">
            <v>2733050.8474576273</v>
          </cell>
        </row>
        <row r="116">
          <cell r="M116">
            <v>0</v>
          </cell>
        </row>
        <row r="118">
          <cell r="M118">
            <v>2733050.8474576273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2733050.8474576273</v>
          </cell>
        </row>
        <row r="122">
          <cell r="M122">
            <v>491949.15254237287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3795000</v>
          </cell>
        </row>
        <row r="128">
          <cell r="M128">
            <v>3216101.6949152546</v>
          </cell>
        </row>
        <row r="129">
          <cell r="M129">
            <v>0</v>
          </cell>
        </row>
        <row r="131">
          <cell r="M131">
            <v>3216101.6949152546</v>
          </cell>
        </row>
        <row r="132">
          <cell r="M132">
            <v>0</v>
          </cell>
        </row>
        <row r="133">
          <cell r="M133">
            <v>0</v>
          </cell>
        </row>
        <row r="134">
          <cell r="M134">
            <v>3216101.6949152546</v>
          </cell>
        </row>
        <row r="135">
          <cell r="M135">
            <v>578898.30508474575</v>
          </cell>
        </row>
        <row r="136">
          <cell r="M136">
            <v>0</v>
          </cell>
        </row>
        <row r="137">
          <cell r="M137">
            <v>0</v>
          </cell>
        </row>
        <row r="138">
          <cell r="M138">
            <v>0</v>
          </cell>
        </row>
        <row r="139">
          <cell r="M139">
            <v>0</v>
          </cell>
        </row>
        <row r="140">
          <cell r="M140">
            <v>6214000</v>
          </cell>
        </row>
        <row r="141">
          <cell r="M141">
            <v>5266101.6949152546</v>
          </cell>
        </row>
        <row r="142">
          <cell r="M142">
            <v>0</v>
          </cell>
        </row>
        <row r="144">
          <cell r="M144">
            <v>5266101.6949152546</v>
          </cell>
        </row>
        <row r="145">
          <cell r="M145">
            <v>0</v>
          </cell>
        </row>
        <row r="146">
          <cell r="M146">
            <v>0</v>
          </cell>
        </row>
        <row r="147">
          <cell r="M147">
            <v>5266101.6949152546</v>
          </cell>
        </row>
        <row r="148">
          <cell r="M148">
            <v>947898.30508474575</v>
          </cell>
        </row>
        <row r="149">
          <cell r="M149">
            <v>0</v>
          </cell>
        </row>
        <row r="150">
          <cell r="M150">
            <v>0</v>
          </cell>
        </row>
        <row r="151">
          <cell r="M151">
            <v>0</v>
          </cell>
        </row>
        <row r="152">
          <cell r="M152">
            <v>0</v>
          </cell>
        </row>
        <row r="153">
          <cell r="M153">
            <v>2160000</v>
          </cell>
        </row>
        <row r="154">
          <cell r="M154">
            <v>1830508.4745762711</v>
          </cell>
        </row>
        <row r="155">
          <cell r="M155">
            <v>0</v>
          </cell>
        </row>
        <row r="157">
          <cell r="M157">
            <v>1830508.4745762711</v>
          </cell>
        </row>
        <row r="158">
          <cell r="M158">
            <v>0</v>
          </cell>
        </row>
        <row r="159">
          <cell r="M159">
            <v>0</v>
          </cell>
        </row>
        <row r="160">
          <cell r="M160">
            <v>1830508.4745762711</v>
          </cell>
        </row>
        <row r="161">
          <cell r="M161">
            <v>329491.5254237288</v>
          </cell>
        </row>
        <row r="162">
          <cell r="M162">
            <v>0</v>
          </cell>
        </row>
        <row r="163">
          <cell r="M163">
            <v>0</v>
          </cell>
        </row>
        <row r="164">
          <cell r="M164">
            <v>0</v>
          </cell>
        </row>
        <row r="165">
          <cell r="M165">
            <v>0</v>
          </cell>
        </row>
        <row r="166">
          <cell r="M166">
            <v>3542000</v>
          </cell>
        </row>
        <row r="167">
          <cell r="M167">
            <v>3001694.9152542376</v>
          </cell>
        </row>
        <row r="168">
          <cell r="M168">
            <v>0</v>
          </cell>
        </row>
        <row r="170">
          <cell r="M170">
            <v>3001694.9152542376</v>
          </cell>
        </row>
        <row r="171">
          <cell r="M171">
            <v>0</v>
          </cell>
        </row>
        <row r="172">
          <cell r="M172">
            <v>0</v>
          </cell>
        </row>
        <row r="173">
          <cell r="M173">
            <v>3001694.9152542376</v>
          </cell>
        </row>
        <row r="174">
          <cell r="M174">
            <v>540305.08474576275</v>
          </cell>
        </row>
        <row r="175">
          <cell r="M175">
            <v>0</v>
          </cell>
        </row>
        <row r="176">
          <cell r="M176">
            <v>0</v>
          </cell>
        </row>
        <row r="177">
          <cell r="M177">
            <v>0</v>
          </cell>
        </row>
        <row r="178">
          <cell r="M178">
            <v>0</v>
          </cell>
        </row>
        <row r="179">
          <cell r="M179">
            <v>3542000</v>
          </cell>
        </row>
        <row r="180">
          <cell r="M180">
            <v>3001694.9152542376</v>
          </cell>
        </row>
        <row r="181">
          <cell r="M181">
            <v>0</v>
          </cell>
        </row>
        <row r="183">
          <cell r="M183">
            <v>3001694.9152542376</v>
          </cell>
        </row>
        <row r="184">
          <cell r="M184">
            <v>0</v>
          </cell>
        </row>
        <row r="185">
          <cell r="M185">
            <v>0</v>
          </cell>
        </row>
        <row r="186">
          <cell r="M186">
            <v>3001694.9152542376</v>
          </cell>
        </row>
        <row r="187">
          <cell r="M187">
            <v>540305.08474576275</v>
          </cell>
        </row>
        <row r="188">
          <cell r="M188">
            <v>0</v>
          </cell>
        </row>
        <row r="189">
          <cell r="M189">
            <v>0</v>
          </cell>
        </row>
        <row r="190">
          <cell r="M190">
            <v>0</v>
          </cell>
        </row>
        <row r="191">
          <cell r="M191">
            <v>0</v>
          </cell>
        </row>
        <row r="193">
          <cell r="M193">
            <v>22478000</v>
          </cell>
        </row>
        <row r="194">
          <cell r="M194">
            <v>19049152.542372882</v>
          </cell>
        </row>
        <row r="195">
          <cell r="M195">
            <v>0</v>
          </cell>
        </row>
        <row r="197">
          <cell r="M197">
            <v>19049152.542372882</v>
          </cell>
        </row>
        <row r="198">
          <cell r="M198">
            <v>0</v>
          </cell>
        </row>
        <row r="199">
          <cell r="M199">
            <v>0</v>
          </cell>
        </row>
        <row r="200">
          <cell r="M200">
            <v>19049152.542372882</v>
          </cell>
        </row>
        <row r="201">
          <cell r="M201">
            <v>3428847.457627119</v>
          </cell>
        </row>
        <row r="202">
          <cell r="M202">
            <v>0</v>
          </cell>
        </row>
        <row r="203">
          <cell r="M203">
            <v>0</v>
          </cell>
        </row>
        <row r="204">
          <cell r="M204">
            <v>0</v>
          </cell>
        </row>
        <row r="205">
          <cell r="M205">
            <v>0</v>
          </cell>
        </row>
        <row r="208">
          <cell r="M208" t="str">
            <v xml:space="preserve"> 2009</v>
          </cell>
        </row>
        <row r="210">
          <cell r="A210" t="str">
            <v>Лицевой пустотелый кирпич красный</v>
          </cell>
          <cell r="M210">
            <v>46.251933200000003</v>
          </cell>
        </row>
        <row r="211">
          <cell r="M211">
            <v>46.251933200000003</v>
          </cell>
        </row>
        <row r="212">
          <cell r="M212">
            <v>46.251933200000003</v>
          </cell>
        </row>
        <row r="213">
          <cell r="M213">
            <v>46.251933200000003</v>
          </cell>
        </row>
        <row r="214">
          <cell r="M214">
            <v>46.251933200000003</v>
          </cell>
        </row>
        <row r="215">
          <cell r="M215">
            <v>46.251933200000003</v>
          </cell>
        </row>
        <row r="219">
          <cell r="M219" t="str">
            <v xml:space="preserve"> 2009</v>
          </cell>
        </row>
        <row r="221">
          <cell r="M221">
            <v>22.5</v>
          </cell>
        </row>
        <row r="222">
          <cell r="M222">
            <v>1.7513999999999998</v>
          </cell>
        </row>
        <row r="223">
          <cell r="M223">
            <v>5.3977932000000006</v>
          </cell>
        </row>
        <row r="224">
          <cell r="M224">
            <v>3.0059999999999998</v>
          </cell>
        </row>
        <row r="225">
          <cell r="M225">
            <v>3.1199999999999999E-2</v>
          </cell>
        </row>
        <row r="226">
          <cell r="M226">
            <v>3.3279999999999998</v>
          </cell>
        </row>
        <row r="227">
          <cell r="M227">
            <v>5.28</v>
          </cell>
        </row>
        <row r="228">
          <cell r="M228">
            <v>4.9575400000000007</v>
          </cell>
        </row>
        <row r="229">
          <cell r="M229">
            <v>46.251933200000003</v>
          </cell>
        </row>
        <row r="232">
          <cell r="M232" t="str">
            <v xml:space="preserve"> 2009</v>
          </cell>
        </row>
        <row r="234">
          <cell r="A234" t="str">
            <v>Лицевой пустотелый кирпич красный</v>
          </cell>
          <cell r="M234">
            <v>0</v>
          </cell>
        </row>
        <row r="235">
          <cell r="M235">
            <v>0</v>
          </cell>
        </row>
        <row r="236">
          <cell r="M236">
            <v>0</v>
          </cell>
        </row>
        <row r="237">
          <cell r="M237">
            <v>0</v>
          </cell>
        </row>
        <row r="238">
          <cell r="M238">
            <v>0</v>
          </cell>
        </row>
        <row r="239">
          <cell r="M239">
            <v>0</v>
          </cell>
        </row>
        <row r="242">
          <cell r="M242" t="str">
            <v xml:space="preserve"> 2009</v>
          </cell>
        </row>
        <row r="244">
          <cell r="A244" t="str">
            <v>Лицевой пустотелый кирпич красный</v>
          </cell>
          <cell r="M244">
            <v>693778.99800000014</v>
          </cell>
        </row>
        <row r="245">
          <cell r="M245">
            <v>0</v>
          </cell>
        </row>
        <row r="246">
          <cell r="M246">
            <v>0</v>
          </cell>
        </row>
        <row r="247">
          <cell r="M247">
            <v>15000</v>
          </cell>
        </row>
        <row r="248">
          <cell r="M248">
            <v>0</v>
          </cell>
        </row>
        <row r="249">
          <cell r="M249">
            <v>0</v>
          </cell>
        </row>
        <row r="250">
          <cell r="M250">
            <v>0</v>
          </cell>
        </row>
        <row r="251">
          <cell r="M251">
            <v>587948.30338983063</v>
          </cell>
        </row>
        <row r="252">
          <cell r="M252">
            <v>587948.30338983063</v>
          </cell>
        </row>
        <row r="253">
          <cell r="M253">
            <v>0</v>
          </cell>
        </row>
        <row r="254">
          <cell r="M254">
            <v>0</v>
          </cell>
        </row>
        <row r="255">
          <cell r="M255">
            <v>587948.30338983063</v>
          </cell>
        </row>
        <row r="256">
          <cell r="M256">
            <v>0</v>
          </cell>
        </row>
        <row r="257">
          <cell r="M257">
            <v>0</v>
          </cell>
        </row>
        <row r="258">
          <cell r="M258">
            <v>587948.30338983063</v>
          </cell>
        </row>
        <row r="260">
          <cell r="M260">
            <v>587948.30338983063</v>
          </cell>
        </row>
        <row r="261">
          <cell r="M261">
            <v>0</v>
          </cell>
        </row>
        <row r="262">
          <cell r="M262">
            <v>0</v>
          </cell>
        </row>
        <row r="263">
          <cell r="M263">
            <v>587948.30338983063</v>
          </cell>
        </row>
        <row r="264">
          <cell r="M264">
            <v>105830.69461016951</v>
          </cell>
        </row>
        <row r="265">
          <cell r="M265">
            <v>0</v>
          </cell>
        </row>
        <row r="266">
          <cell r="M266">
            <v>0</v>
          </cell>
        </row>
        <row r="267">
          <cell r="M267">
            <v>0</v>
          </cell>
        </row>
        <row r="268">
          <cell r="M268">
            <v>0</v>
          </cell>
        </row>
        <row r="269">
          <cell r="M269">
            <v>693778.99800000014</v>
          </cell>
        </row>
        <row r="270">
          <cell r="M270">
            <v>0</v>
          </cell>
        </row>
        <row r="271">
          <cell r="M271">
            <v>0</v>
          </cell>
        </row>
        <row r="272">
          <cell r="M272">
            <v>15000</v>
          </cell>
        </row>
        <row r="273">
          <cell r="M273">
            <v>0</v>
          </cell>
        </row>
        <row r="274">
          <cell r="M274">
            <v>0</v>
          </cell>
        </row>
        <row r="275">
          <cell r="M275">
            <v>0</v>
          </cell>
        </row>
        <row r="276">
          <cell r="M276">
            <v>587948.30338983063</v>
          </cell>
        </row>
        <row r="277">
          <cell r="M277">
            <v>587948.30338983063</v>
          </cell>
        </row>
        <row r="278">
          <cell r="M278">
            <v>0</v>
          </cell>
        </row>
        <row r="279">
          <cell r="M279">
            <v>0</v>
          </cell>
        </row>
        <row r="280">
          <cell r="M280">
            <v>587948.30338983063</v>
          </cell>
        </row>
        <row r="281">
          <cell r="M281">
            <v>0</v>
          </cell>
        </row>
        <row r="282">
          <cell r="M282">
            <v>0</v>
          </cell>
        </row>
        <row r="283">
          <cell r="M283">
            <v>587948.30338983063</v>
          </cell>
        </row>
        <row r="285">
          <cell r="M285">
            <v>587948.30338983063</v>
          </cell>
        </row>
        <row r="286">
          <cell r="M286">
            <v>0</v>
          </cell>
        </row>
        <row r="287">
          <cell r="M287">
            <v>0</v>
          </cell>
        </row>
        <row r="288">
          <cell r="M288">
            <v>587948.30338983063</v>
          </cell>
        </row>
        <row r="289">
          <cell r="M289">
            <v>105830.69461016951</v>
          </cell>
        </row>
        <row r="290">
          <cell r="M290">
            <v>0</v>
          </cell>
        </row>
        <row r="291">
          <cell r="M291">
            <v>0</v>
          </cell>
        </row>
        <row r="292">
          <cell r="M292">
            <v>0</v>
          </cell>
        </row>
        <row r="293">
          <cell r="M293">
            <v>0</v>
          </cell>
        </row>
        <row r="294">
          <cell r="M294">
            <v>601275.13160000008</v>
          </cell>
        </row>
        <row r="295">
          <cell r="M295">
            <v>0</v>
          </cell>
        </row>
        <row r="296">
          <cell r="M296">
            <v>0</v>
          </cell>
        </row>
        <row r="297">
          <cell r="M297">
            <v>13000</v>
          </cell>
        </row>
        <row r="298">
          <cell r="M298">
            <v>0</v>
          </cell>
        </row>
        <row r="299">
          <cell r="M299">
            <v>0</v>
          </cell>
        </row>
        <row r="300">
          <cell r="M300">
            <v>0</v>
          </cell>
        </row>
        <row r="301">
          <cell r="M301">
            <v>509555.19627118652</v>
          </cell>
        </row>
        <row r="302">
          <cell r="M302">
            <v>509555.19627118652</v>
          </cell>
        </row>
        <row r="303">
          <cell r="M303">
            <v>0</v>
          </cell>
        </row>
        <row r="304">
          <cell r="M304">
            <v>0</v>
          </cell>
        </row>
        <row r="305">
          <cell r="M305">
            <v>509555.19627118652</v>
          </cell>
        </row>
        <row r="306">
          <cell r="M306">
            <v>0</v>
          </cell>
        </row>
        <row r="307">
          <cell r="M307">
            <v>0</v>
          </cell>
        </row>
        <row r="308">
          <cell r="M308">
            <v>509555.19627118652</v>
          </cell>
        </row>
        <row r="310">
          <cell r="M310">
            <v>509555.19627118652</v>
          </cell>
        </row>
        <row r="311">
          <cell r="M311">
            <v>0</v>
          </cell>
        </row>
        <row r="312">
          <cell r="M312">
            <v>0</v>
          </cell>
        </row>
        <row r="313">
          <cell r="M313">
            <v>509555.19627118652</v>
          </cell>
        </row>
        <row r="314">
          <cell r="M314">
            <v>91719.935328813575</v>
          </cell>
        </row>
        <row r="315">
          <cell r="M315">
            <v>0</v>
          </cell>
        </row>
        <row r="316">
          <cell r="M316">
            <v>0</v>
          </cell>
        </row>
        <row r="317">
          <cell r="M317">
            <v>0</v>
          </cell>
        </row>
        <row r="318">
          <cell r="M318">
            <v>0</v>
          </cell>
        </row>
        <row r="319">
          <cell r="M319">
            <v>277511.59920000006</v>
          </cell>
        </row>
        <row r="320">
          <cell r="M320">
            <v>0</v>
          </cell>
        </row>
        <row r="321">
          <cell r="M321">
            <v>0</v>
          </cell>
        </row>
        <row r="322">
          <cell r="M322">
            <v>6000</v>
          </cell>
        </row>
        <row r="323">
          <cell r="M323">
            <v>0</v>
          </cell>
        </row>
        <row r="324">
          <cell r="M324">
            <v>0</v>
          </cell>
        </row>
        <row r="325">
          <cell r="M325">
            <v>0</v>
          </cell>
        </row>
        <row r="326">
          <cell r="M326">
            <v>235179.32135593225</v>
          </cell>
        </row>
        <row r="327">
          <cell r="M327">
            <v>235179.32135593225</v>
          </cell>
        </row>
        <row r="328">
          <cell r="M328">
            <v>0</v>
          </cell>
        </row>
        <row r="329">
          <cell r="M329">
            <v>0</v>
          </cell>
        </row>
        <row r="330">
          <cell r="M330">
            <v>235179.32135593225</v>
          </cell>
        </row>
        <row r="331">
          <cell r="M331">
            <v>0</v>
          </cell>
        </row>
        <row r="332">
          <cell r="M332">
            <v>0</v>
          </cell>
        </row>
        <row r="333">
          <cell r="M333">
            <v>235179.32135593225</v>
          </cell>
        </row>
        <row r="335">
          <cell r="M335">
            <v>235179.32135593225</v>
          </cell>
        </row>
        <row r="336">
          <cell r="M336">
            <v>0</v>
          </cell>
        </row>
        <row r="337">
          <cell r="M337">
            <v>0</v>
          </cell>
        </row>
        <row r="338">
          <cell r="M338">
            <v>235179.32135593225</v>
          </cell>
        </row>
        <row r="339">
          <cell r="M339">
            <v>42332.277844067801</v>
          </cell>
        </row>
        <row r="340">
          <cell r="M340">
            <v>0</v>
          </cell>
        </row>
        <row r="341">
          <cell r="M341">
            <v>0</v>
          </cell>
        </row>
        <row r="342">
          <cell r="M342">
            <v>0</v>
          </cell>
        </row>
        <row r="343">
          <cell r="M343">
            <v>0</v>
          </cell>
        </row>
        <row r="344">
          <cell r="M344">
            <v>323763.53240000008</v>
          </cell>
        </row>
        <row r="345">
          <cell r="M345">
            <v>0</v>
          </cell>
        </row>
        <row r="346">
          <cell r="M346">
            <v>0</v>
          </cell>
        </row>
        <row r="347">
          <cell r="M347">
            <v>7000</v>
          </cell>
        </row>
        <row r="348">
          <cell r="M348">
            <v>0</v>
          </cell>
        </row>
        <row r="349">
          <cell r="M349">
            <v>0</v>
          </cell>
        </row>
        <row r="350">
          <cell r="M350">
            <v>0</v>
          </cell>
        </row>
        <row r="351">
          <cell r="M351">
            <v>274375.8749152543</v>
          </cell>
        </row>
        <row r="352">
          <cell r="M352">
            <v>274375.8749152543</v>
          </cell>
        </row>
        <row r="353">
          <cell r="M353">
            <v>0</v>
          </cell>
        </row>
        <row r="354">
          <cell r="M354">
            <v>0</v>
          </cell>
        </row>
        <row r="355">
          <cell r="M355">
            <v>274375.8749152543</v>
          </cell>
        </row>
        <row r="356">
          <cell r="M356">
            <v>0</v>
          </cell>
        </row>
        <row r="357">
          <cell r="M357">
            <v>0</v>
          </cell>
        </row>
        <row r="358">
          <cell r="M358">
            <v>274375.8749152543</v>
          </cell>
        </row>
        <row r="360">
          <cell r="M360">
            <v>274375.8749152543</v>
          </cell>
        </row>
        <row r="361">
          <cell r="M361">
            <v>0</v>
          </cell>
        </row>
        <row r="362">
          <cell r="M362">
            <v>0</v>
          </cell>
        </row>
        <row r="363">
          <cell r="M363">
            <v>274375.8749152543</v>
          </cell>
        </row>
        <row r="364">
          <cell r="M364">
            <v>49387.657484745774</v>
          </cell>
        </row>
        <row r="365">
          <cell r="M365">
            <v>0</v>
          </cell>
        </row>
        <row r="366">
          <cell r="M366">
            <v>0</v>
          </cell>
        </row>
        <row r="367">
          <cell r="M367">
            <v>0</v>
          </cell>
        </row>
        <row r="368">
          <cell r="M368">
            <v>0</v>
          </cell>
        </row>
        <row r="369">
          <cell r="M369">
            <v>323763.53240000008</v>
          </cell>
        </row>
        <row r="370">
          <cell r="M370">
            <v>0</v>
          </cell>
        </row>
        <row r="371">
          <cell r="M371">
            <v>0</v>
          </cell>
        </row>
        <row r="372">
          <cell r="M372">
            <v>7000</v>
          </cell>
        </row>
        <row r="373">
          <cell r="M373">
            <v>0</v>
          </cell>
        </row>
        <row r="374">
          <cell r="M374">
            <v>0</v>
          </cell>
        </row>
        <row r="375">
          <cell r="M375">
            <v>0</v>
          </cell>
        </row>
        <row r="376">
          <cell r="M376">
            <v>274375.8749152543</v>
          </cell>
        </row>
        <row r="377">
          <cell r="M377">
            <v>274375.8749152543</v>
          </cell>
        </row>
        <row r="378">
          <cell r="M378">
            <v>0</v>
          </cell>
        </row>
        <row r="379">
          <cell r="M379">
            <v>0</v>
          </cell>
        </row>
        <row r="380">
          <cell r="M380">
            <v>274375.8749152543</v>
          </cell>
        </row>
        <row r="381">
          <cell r="M381">
            <v>0</v>
          </cell>
        </row>
        <row r="382">
          <cell r="M382">
            <v>0</v>
          </cell>
        </row>
        <row r="383">
          <cell r="M383">
            <v>274375.8749152543</v>
          </cell>
        </row>
        <row r="385">
          <cell r="M385">
            <v>274375.8749152543</v>
          </cell>
        </row>
        <row r="386">
          <cell r="M386">
            <v>0</v>
          </cell>
        </row>
        <row r="387">
          <cell r="M387">
            <v>0</v>
          </cell>
        </row>
        <row r="388">
          <cell r="M388">
            <v>274375.8749152543</v>
          </cell>
        </row>
        <row r="389">
          <cell r="M389">
            <v>49387.657484745774</v>
          </cell>
        </row>
        <row r="390">
          <cell r="M390">
            <v>0</v>
          </cell>
        </row>
        <row r="391">
          <cell r="M391">
            <v>0</v>
          </cell>
        </row>
        <row r="392">
          <cell r="M392">
            <v>0</v>
          </cell>
        </row>
        <row r="393">
          <cell r="M393">
            <v>0</v>
          </cell>
        </row>
        <row r="395">
          <cell r="M395">
            <v>2913871.7916000001</v>
          </cell>
        </row>
        <row r="396">
          <cell r="M396">
            <v>0</v>
          </cell>
        </row>
        <row r="397">
          <cell r="M397">
            <v>0</v>
          </cell>
        </row>
        <row r="398">
          <cell r="M398">
            <v>0</v>
          </cell>
        </row>
        <row r="399">
          <cell r="M399">
            <v>2469382.8742372887</v>
          </cell>
        </row>
        <row r="400">
          <cell r="M400">
            <v>2469382.8742372887</v>
          </cell>
        </row>
        <row r="401">
          <cell r="M401">
            <v>0</v>
          </cell>
        </row>
        <row r="402">
          <cell r="M402">
            <v>0</v>
          </cell>
        </row>
        <row r="403">
          <cell r="M403">
            <v>2469382.8742372887</v>
          </cell>
        </row>
        <row r="404">
          <cell r="M404">
            <v>0</v>
          </cell>
        </row>
        <row r="405">
          <cell r="M405">
            <v>2469382.8742372887</v>
          </cell>
        </row>
        <row r="407">
          <cell r="M407">
            <v>2469382.8742372887</v>
          </cell>
        </row>
        <row r="408">
          <cell r="M408">
            <v>0</v>
          </cell>
        </row>
        <row r="409">
          <cell r="M409">
            <v>0</v>
          </cell>
        </row>
        <row r="410">
          <cell r="M410">
            <v>2469382.8742372887</v>
          </cell>
        </row>
        <row r="411">
          <cell r="M411">
            <v>444488.91736271192</v>
          </cell>
        </row>
        <row r="412">
          <cell r="M412">
            <v>0</v>
          </cell>
        </row>
        <row r="413">
          <cell r="M413">
            <v>0</v>
          </cell>
        </row>
        <row r="414">
          <cell r="M414">
            <v>0</v>
          </cell>
        </row>
        <row r="415">
          <cell r="M415">
            <v>0</v>
          </cell>
        </row>
        <row r="418">
          <cell r="M418" t="str">
            <v xml:space="preserve"> 2009</v>
          </cell>
        </row>
        <row r="420">
          <cell r="M420">
            <v>0</v>
          </cell>
        </row>
        <row r="422">
          <cell r="E422">
            <v>5</v>
          </cell>
        </row>
        <row r="423">
          <cell r="M423">
            <v>90000</v>
          </cell>
        </row>
        <row r="424">
          <cell r="M424">
            <v>15</v>
          </cell>
        </row>
        <row r="425">
          <cell r="M425">
            <v>500</v>
          </cell>
        </row>
        <row r="426">
          <cell r="M426">
            <v>72000</v>
          </cell>
        </row>
        <row r="427">
          <cell r="M427">
            <v>15</v>
          </cell>
        </row>
        <row r="428">
          <cell r="M428">
            <v>400</v>
          </cell>
        </row>
        <row r="429">
          <cell r="M429">
            <v>105600</v>
          </cell>
        </row>
        <row r="430">
          <cell r="M430">
            <v>11</v>
          </cell>
        </row>
        <row r="431">
          <cell r="M431">
            <v>800</v>
          </cell>
        </row>
        <row r="432">
          <cell r="M432">
            <v>91200</v>
          </cell>
        </row>
        <row r="433">
          <cell r="M433">
            <v>19</v>
          </cell>
        </row>
        <row r="434">
          <cell r="M434">
            <v>400</v>
          </cell>
        </row>
        <row r="435">
          <cell r="M435">
            <v>33600</v>
          </cell>
        </row>
        <row r="436">
          <cell r="M436">
            <v>7</v>
          </cell>
        </row>
        <row r="437">
          <cell r="M437">
            <v>400</v>
          </cell>
        </row>
        <row r="439">
          <cell r="E439">
            <v>1</v>
          </cell>
        </row>
        <row r="440">
          <cell r="M440">
            <v>90000</v>
          </cell>
        </row>
        <row r="441">
          <cell r="M441">
            <v>25</v>
          </cell>
        </row>
        <row r="442">
          <cell r="M442">
            <v>300</v>
          </cell>
        </row>
        <row r="444">
          <cell r="E444">
            <v>1</v>
          </cell>
        </row>
        <row r="445">
          <cell r="M445">
            <v>180000</v>
          </cell>
        </row>
        <row r="446">
          <cell r="M446">
            <v>10</v>
          </cell>
        </row>
        <row r="447">
          <cell r="M447">
            <v>1500</v>
          </cell>
        </row>
        <row r="449">
          <cell r="E449">
            <v>1</v>
          </cell>
        </row>
        <row r="450">
          <cell r="M450">
            <v>0</v>
          </cell>
        </row>
        <row r="451">
          <cell r="M451">
            <v>0</v>
          </cell>
        </row>
        <row r="452">
          <cell r="M452">
            <v>0</v>
          </cell>
        </row>
        <row r="454">
          <cell r="M454">
            <v>662400</v>
          </cell>
        </row>
        <row r="455">
          <cell r="M455">
            <v>0</v>
          </cell>
        </row>
        <row r="456">
          <cell r="M456">
            <v>392400</v>
          </cell>
        </row>
        <row r="457">
          <cell r="M457">
            <v>90000</v>
          </cell>
        </row>
        <row r="458">
          <cell r="M458">
            <v>180000</v>
          </cell>
        </row>
        <row r="459">
          <cell r="M459">
            <v>0</v>
          </cell>
        </row>
        <row r="461">
          <cell r="M461">
            <v>102</v>
          </cell>
        </row>
        <row r="464">
          <cell r="M464" t="str">
            <v xml:space="preserve"> 2009</v>
          </cell>
        </row>
        <row r="466">
          <cell r="M466">
            <v>2469382.8742372887</v>
          </cell>
        </row>
        <row r="467">
          <cell r="M467">
            <v>662400</v>
          </cell>
        </row>
        <row r="468">
          <cell r="M468">
            <v>1619885.5932203389</v>
          </cell>
        </row>
        <row r="470">
          <cell r="E470">
            <v>1</v>
          </cell>
        </row>
        <row r="471">
          <cell r="M471">
            <v>0</v>
          </cell>
        </row>
        <row r="472">
          <cell r="M472">
            <v>0</v>
          </cell>
        </row>
        <row r="474">
          <cell r="E474">
            <v>1</v>
          </cell>
        </row>
        <row r="475">
          <cell r="M475">
            <v>2567000</v>
          </cell>
        </row>
        <row r="476">
          <cell r="M476">
            <v>391576.27118644072</v>
          </cell>
        </row>
        <row r="478">
          <cell r="E478">
            <v>1</v>
          </cell>
        </row>
        <row r="479">
          <cell r="M479">
            <v>3209000</v>
          </cell>
        </row>
        <row r="480">
          <cell r="M480">
            <v>489508.4745762712</v>
          </cell>
        </row>
        <row r="482">
          <cell r="E482">
            <v>1</v>
          </cell>
        </row>
        <row r="483">
          <cell r="M483">
            <v>0</v>
          </cell>
        </row>
        <row r="484">
          <cell r="M484">
            <v>0</v>
          </cell>
        </row>
        <row r="486">
          <cell r="M486">
            <v>0</v>
          </cell>
        </row>
        <row r="487">
          <cell r="M487">
            <v>0</v>
          </cell>
        </row>
        <row r="489">
          <cell r="M489">
            <v>10527668.467457628</v>
          </cell>
        </row>
        <row r="490">
          <cell r="M490">
            <v>2469382.8742372887</v>
          </cell>
        </row>
        <row r="491">
          <cell r="M491">
            <v>662400</v>
          </cell>
        </row>
        <row r="492">
          <cell r="M492">
            <v>1619885.5932203389</v>
          </cell>
        </row>
        <row r="493">
          <cell r="M493">
            <v>2567000</v>
          </cell>
        </row>
        <row r="494">
          <cell r="M494">
            <v>2175423.7288135593</v>
          </cell>
        </row>
        <row r="495">
          <cell r="M495">
            <v>391576.27118644072</v>
          </cell>
        </row>
        <row r="496">
          <cell r="M496">
            <v>3209000</v>
          </cell>
        </row>
        <row r="497">
          <cell r="M497">
            <v>2719491.5254237289</v>
          </cell>
        </row>
        <row r="498">
          <cell r="M498">
            <v>489508.4745762712</v>
          </cell>
        </row>
        <row r="499">
          <cell r="M499">
            <v>0</v>
          </cell>
        </row>
        <row r="500">
          <cell r="M500">
            <v>0</v>
          </cell>
        </row>
        <row r="501">
          <cell r="M501">
            <v>0</v>
          </cell>
        </row>
        <row r="504">
          <cell r="M504" t="str">
            <v xml:space="preserve"> 2009</v>
          </cell>
        </row>
        <row r="506">
          <cell r="E506">
            <v>2</v>
          </cell>
        </row>
        <row r="507">
          <cell r="M507">
            <v>0</v>
          </cell>
        </row>
        <row r="508">
          <cell r="M508">
            <v>0</v>
          </cell>
        </row>
        <row r="512">
          <cell r="M512">
            <v>918000</v>
          </cell>
        </row>
        <row r="513">
          <cell r="M513">
            <v>918000</v>
          </cell>
        </row>
        <row r="514">
          <cell r="M514">
            <v>0</v>
          </cell>
        </row>
        <row r="515">
          <cell r="M515">
            <v>0</v>
          </cell>
        </row>
        <row r="516">
          <cell r="M516">
            <v>45900</v>
          </cell>
        </row>
        <row r="517">
          <cell r="M517">
            <v>0</v>
          </cell>
        </row>
        <row r="518">
          <cell r="M518">
            <v>275400</v>
          </cell>
        </row>
        <row r="519">
          <cell r="M519">
            <v>642600</v>
          </cell>
        </row>
        <row r="520">
          <cell r="M520">
            <v>0</v>
          </cell>
        </row>
        <row r="522">
          <cell r="M522">
            <v>0</v>
          </cell>
        </row>
        <row r="523">
          <cell r="M523">
            <v>0</v>
          </cell>
        </row>
        <row r="524">
          <cell r="M524">
            <v>0</v>
          </cell>
        </row>
        <row r="525">
          <cell r="M525">
            <v>0</v>
          </cell>
        </row>
        <row r="526">
          <cell r="M526">
            <v>0</v>
          </cell>
        </row>
        <row r="527">
          <cell r="M527">
            <v>0</v>
          </cell>
        </row>
        <row r="531">
          <cell r="M531">
            <v>5317000</v>
          </cell>
        </row>
        <row r="532">
          <cell r="M532">
            <v>5317000</v>
          </cell>
        </row>
        <row r="533">
          <cell r="M533">
            <v>0</v>
          </cell>
        </row>
        <row r="534">
          <cell r="M534">
            <v>0</v>
          </cell>
        </row>
        <row r="535">
          <cell r="M535">
            <v>265850</v>
          </cell>
        </row>
        <row r="536">
          <cell r="M536">
            <v>0</v>
          </cell>
        </row>
        <row r="537">
          <cell r="M537">
            <v>1595100</v>
          </cell>
        </row>
        <row r="538">
          <cell r="M538">
            <v>3721900</v>
          </cell>
        </row>
        <row r="539">
          <cell r="M539">
            <v>0</v>
          </cell>
        </row>
        <row r="541">
          <cell r="M541">
            <v>0</v>
          </cell>
        </row>
        <row r="542">
          <cell r="M542">
            <v>0</v>
          </cell>
        </row>
        <row r="543">
          <cell r="M543">
            <v>0</v>
          </cell>
        </row>
        <row r="544">
          <cell r="M544">
            <v>0</v>
          </cell>
        </row>
        <row r="546">
          <cell r="E546">
            <v>3</v>
          </cell>
        </row>
        <row r="547">
          <cell r="M547">
            <v>0</v>
          </cell>
        </row>
        <row r="548">
          <cell r="M548">
            <v>0</v>
          </cell>
        </row>
        <row r="553">
          <cell r="M553">
            <v>0</v>
          </cell>
        </row>
        <row r="554">
          <cell r="M554">
            <v>9000000</v>
          </cell>
        </row>
        <row r="555">
          <cell r="M555">
            <v>9000000</v>
          </cell>
        </row>
        <row r="556">
          <cell r="M556">
            <v>0</v>
          </cell>
        </row>
        <row r="557">
          <cell r="M557">
            <v>0</v>
          </cell>
        </row>
        <row r="558">
          <cell r="M558">
            <v>0</v>
          </cell>
        </row>
        <row r="559">
          <cell r="M559">
            <v>0</v>
          </cell>
        </row>
        <row r="560">
          <cell r="M560">
            <v>9000000</v>
          </cell>
        </row>
        <row r="561">
          <cell r="M561">
            <v>0</v>
          </cell>
        </row>
        <row r="562">
          <cell r="M562">
            <v>0</v>
          </cell>
        </row>
        <row r="564">
          <cell r="M564">
            <v>0</v>
          </cell>
        </row>
        <row r="565">
          <cell r="M565">
            <v>0</v>
          </cell>
        </row>
        <row r="566">
          <cell r="M566">
            <v>0</v>
          </cell>
        </row>
        <row r="567">
          <cell r="M567">
            <v>0</v>
          </cell>
        </row>
        <row r="568">
          <cell r="M568">
            <v>0</v>
          </cell>
        </row>
        <row r="569">
          <cell r="M569">
            <v>0</v>
          </cell>
        </row>
        <row r="574">
          <cell r="M574">
            <v>0</v>
          </cell>
        </row>
        <row r="575">
          <cell r="M575">
            <v>3200000</v>
          </cell>
        </row>
        <row r="576">
          <cell r="M576">
            <v>3200000</v>
          </cell>
        </row>
        <row r="577">
          <cell r="M577">
            <v>0</v>
          </cell>
        </row>
        <row r="578">
          <cell r="M578">
            <v>0</v>
          </cell>
        </row>
        <row r="579">
          <cell r="M579">
            <v>640000</v>
          </cell>
        </row>
        <row r="580">
          <cell r="M580">
            <v>0</v>
          </cell>
        </row>
        <row r="581">
          <cell r="M581">
            <v>3200000</v>
          </cell>
        </row>
        <row r="582">
          <cell r="M582">
            <v>0</v>
          </cell>
        </row>
        <row r="583">
          <cell r="M583">
            <v>0</v>
          </cell>
        </row>
        <row r="585">
          <cell r="M585">
            <v>0</v>
          </cell>
        </row>
        <row r="586">
          <cell r="M586">
            <v>0</v>
          </cell>
        </row>
        <row r="587">
          <cell r="M587">
            <v>0</v>
          </cell>
        </row>
        <row r="588">
          <cell r="M588">
            <v>0</v>
          </cell>
        </row>
        <row r="589">
          <cell r="M589">
            <v>0</v>
          </cell>
        </row>
        <row r="590">
          <cell r="M590">
            <v>0</v>
          </cell>
        </row>
        <row r="595">
          <cell r="M595">
            <v>0</v>
          </cell>
        </row>
        <row r="596">
          <cell r="M596">
            <v>2100000</v>
          </cell>
        </row>
        <row r="597">
          <cell r="M597">
            <v>2100000</v>
          </cell>
        </row>
        <row r="598">
          <cell r="M598">
            <v>0</v>
          </cell>
        </row>
        <row r="599">
          <cell r="M599">
            <v>0</v>
          </cell>
        </row>
        <row r="600">
          <cell r="M600">
            <v>420000</v>
          </cell>
        </row>
        <row r="601">
          <cell r="M601">
            <v>0</v>
          </cell>
        </row>
        <row r="602">
          <cell r="M602">
            <v>2100000</v>
          </cell>
        </row>
        <row r="603">
          <cell r="M603">
            <v>0</v>
          </cell>
        </row>
        <row r="604">
          <cell r="M604">
            <v>0</v>
          </cell>
        </row>
        <row r="606">
          <cell r="M606">
            <v>0</v>
          </cell>
        </row>
        <row r="607">
          <cell r="M607">
            <v>0</v>
          </cell>
        </row>
        <row r="608">
          <cell r="M608">
            <v>0</v>
          </cell>
        </row>
        <row r="609">
          <cell r="M609">
            <v>0</v>
          </cell>
        </row>
        <row r="611">
          <cell r="E611">
            <v>1</v>
          </cell>
        </row>
        <row r="612">
          <cell r="M612">
            <v>0</v>
          </cell>
        </row>
        <row r="613">
          <cell r="M613">
            <v>0</v>
          </cell>
        </row>
        <row r="617">
          <cell r="M617">
            <v>1240677.9661016951</v>
          </cell>
        </row>
        <row r="618">
          <cell r="M618">
            <v>1240677.9661016951</v>
          </cell>
        </row>
        <row r="619">
          <cell r="M619">
            <v>0</v>
          </cell>
        </row>
        <row r="620">
          <cell r="M620">
            <v>0</v>
          </cell>
        </row>
        <row r="621">
          <cell r="M621">
            <v>248135.59322033892</v>
          </cell>
        </row>
        <row r="622">
          <cell r="M622">
            <v>0</v>
          </cell>
        </row>
        <row r="623">
          <cell r="M623">
            <v>1240677.9661016951</v>
          </cell>
        </row>
        <row r="624">
          <cell r="M624">
            <v>0</v>
          </cell>
        </row>
        <row r="625">
          <cell r="M625">
            <v>0</v>
          </cell>
        </row>
        <row r="627">
          <cell r="M627">
            <v>0</v>
          </cell>
        </row>
        <row r="629">
          <cell r="M629">
            <v>0</v>
          </cell>
        </row>
        <row r="631">
          <cell r="M631">
            <v>0</v>
          </cell>
        </row>
        <row r="632">
          <cell r="M632">
            <v>0</v>
          </cell>
        </row>
        <row r="633">
          <cell r="M633">
            <v>0</v>
          </cell>
        </row>
        <row r="634">
          <cell r="M634">
            <v>0</v>
          </cell>
        </row>
        <row r="636">
          <cell r="M636">
            <v>0</v>
          </cell>
        </row>
        <row r="637">
          <cell r="M637">
            <v>0</v>
          </cell>
        </row>
        <row r="638">
          <cell r="M638">
            <v>6235000</v>
          </cell>
        </row>
        <row r="639">
          <cell r="M639">
            <v>0</v>
          </cell>
        </row>
        <row r="640">
          <cell r="M640">
            <v>0</v>
          </cell>
        </row>
        <row r="641">
          <cell r="M641">
            <v>311750</v>
          </cell>
        </row>
        <row r="642">
          <cell r="M642">
            <v>4364500</v>
          </cell>
        </row>
        <row r="643">
          <cell r="M643">
            <v>0</v>
          </cell>
        </row>
        <row r="644">
          <cell r="M644">
            <v>0</v>
          </cell>
        </row>
        <row r="645">
          <cell r="M645">
            <v>0</v>
          </cell>
        </row>
        <row r="646">
          <cell r="M646">
            <v>0</v>
          </cell>
        </row>
        <row r="647">
          <cell r="M647">
            <v>0</v>
          </cell>
        </row>
        <row r="648">
          <cell r="M648">
            <v>0</v>
          </cell>
        </row>
        <row r="649">
          <cell r="M649">
            <v>0</v>
          </cell>
        </row>
        <row r="650">
          <cell r="M650">
            <v>14300000</v>
          </cell>
        </row>
        <row r="651">
          <cell r="M651">
            <v>0</v>
          </cell>
        </row>
        <row r="652">
          <cell r="M652">
            <v>0</v>
          </cell>
        </row>
        <row r="653">
          <cell r="M653">
            <v>1060000</v>
          </cell>
        </row>
        <row r="654">
          <cell r="M654">
            <v>0</v>
          </cell>
        </row>
        <row r="655">
          <cell r="M655">
            <v>0</v>
          </cell>
        </row>
        <row r="656">
          <cell r="M656">
            <v>0</v>
          </cell>
        </row>
        <row r="657">
          <cell r="M657">
            <v>0</v>
          </cell>
        </row>
        <row r="658">
          <cell r="M658">
            <v>0</v>
          </cell>
        </row>
        <row r="659">
          <cell r="M659">
            <v>0</v>
          </cell>
        </row>
        <row r="660">
          <cell r="M660">
            <v>0</v>
          </cell>
        </row>
        <row r="661">
          <cell r="M661">
            <v>0</v>
          </cell>
        </row>
        <row r="662">
          <cell r="M662">
            <v>0</v>
          </cell>
        </row>
        <row r="663">
          <cell r="M663">
            <v>1240677.9661016951</v>
          </cell>
        </row>
        <row r="664">
          <cell r="M664">
            <v>0</v>
          </cell>
        </row>
        <row r="665">
          <cell r="M665">
            <v>0</v>
          </cell>
        </row>
        <row r="666">
          <cell r="M666">
            <v>248135.59322033892</v>
          </cell>
        </row>
        <row r="667">
          <cell r="M667">
            <v>0</v>
          </cell>
        </row>
        <row r="668">
          <cell r="M668">
            <v>0</v>
          </cell>
        </row>
        <row r="669">
          <cell r="M669">
            <v>0</v>
          </cell>
        </row>
        <row r="670">
          <cell r="M670">
            <v>0</v>
          </cell>
        </row>
        <row r="673">
          <cell r="M673" t="str">
            <v xml:space="preserve"> 2009</v>
          </cell>
        </row>
        <row r="674">
          <cell r="E674">
            <v>1</v>
          </cell>
        </row>
        <row r="679">
          <cell r="M679">
            <v>0</v>
          </cell>
        </row>
        <row r="680">
          <cell r="M680">
            <v>0</v>
          </cell>
        </row>
        <row r="681">
          <cell r="M681">
            <v>0</v>
          </cell>
        </row>
        <row r="682">
          <cell r="M682">
            <v>0</v>
          </cell>
        </row>
        <row r="683">
          <cell r="M683">
            <v>0</v>
          </cell>
        </row>
        <row r="684">
          <cell r="M684">
            <v>0</v>
          </cell>
        </row>
        <row r="685">
          <cell r="M685">
            <v>0</v>
          </cell>
        </row>
        <row r="686">
          <cell r="M686">
            <v>0</v>
          </cell>
        </row>
        <row r="687">
          <cell r="M687">
            <v>0</v>
          </cell>
        </row>
        <row r="688">
          <cell r="M688">
            <v>0</v>
          </cell>
        </row>
        <row r="689">
          <cell r="M689">
            <v>0</v>
          </cell>
        </row>
        <row r="690">
          <cell r="M690">
            <v>0</v>
          </cell>
        </row>
        <row r="691">
          <cell r="M691">
            <v>0</v>
          </cell>
        </row>
        <row r="692">
          <cell r="M692">
            <v>0</v>
          </cell>
        </row>
        <row r="693">
          <cell r="M693">
            <v>0</v>
          </cell>
        </row>
        <row r="695">
          <cell r="M695">
            <v>0</v>
          </cell>
        </row>
        <row r="696">
          <cell r="M696">
            <v>0</v>
          </cell>
        </row>
        <row r="697">
          <cell r="M697">
            <v>0</v>
          </cell>
        </row>
        <row r="698">
          <cell r="M698">
            <v>0</v>
          </cell>
        </row>
        <row r="699">
          <cell r="M699">
            <v>0</v>
          </cell>
        </row>
        <row r="700">
          <cell r="M700">
            <v>0</v>
          </cell>
        </row>
        <row r="701">
          <cell r="M701">
            <v>0</v>
          </cell>
        </row>
        <row r="702">
          <cell r="M702">
            <v>0</v>
          </cell>
        </row>
        <row r="703">
          <cell r="M703">
            <v>0</v>
          </cell>
        </row>
        <row r="704">
          <cell r="M704">
            <v>0</v>
          </cell>
        </row>
        <row r="707">
          <cell r="M707" t="str">
            <v xml:space="preserve"> 2009</v>
          </cell>
        </row>
        <row r="710">
          <cell r="M710">
            <v>0</v>
          </cell>
        </row>
        <row r="713">
          <cell r="B713">
            <v>0</v>
          </cell>
        </row>
        <row r="714">
          <cell r="M714">
            <v>0</v>
          </cell>
        </row>
        <row r="715">
          <cell r="B715">
            <v>0</v>
          </cell>
        </row>
        <row r="716">
          <cell r="M716">
            <v>0</v>
          </cell>
        </row>
        <row r="719">
          <cell r="B719">
            <v>0</v>
          </cell>
        </row>
        <row r="724">
          <cell r="B724">
            <v>0</v>
          </cell>
          <cell r="C724">
            <v>20</v>
          </cell>
        </row>
        <row r="725">
          <cell r="B725">
            <v>0</v>
          </cell>
          <cell r="C725">
            <v>30</v>
          </cell>
        </row>
        <row r="726">
          <cell r="M726">
            <v>0</v>
          </cell>
        </row>
        <row r="727">
          <cell r="M727">
            <v>0</v>
          </cell>
        </row>
        <row r="728">
          <cell r="M728">
            <v>0</v>
          </cell>
        </row>
        <row r="729">
          <cell r="M729">
            <v>0</v>
          </cell>
        </row>
        <row r="730">
          <cell r="M730">
            <v>0</v>
          </cell>
        </row>
        <row r="731">
          <cell r="M731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M738">
            <v>0</v>
          </cell>
        </row>
        <row r="739">
          <cell r="M739">
            <v>0</v>
          </cell>
        </row>
        <row r="740">
          <cell r="M740">
            <v>0</v>
          </cell>
        </row>
        <row r="741">
          <cell r="M741">
            <v>0</v>
          </cell>
        </row>
        <row r="742">
          <cell r="M742">
            <v>0</v>
          </cell>
        </row>
        <row r="743">
          <cell r="M743">
            <v>0</v>
          </cell>
        </row>
        <row r="746">
          <cell r="M746">
            <v>175272.8162084746</v>
          </cell>
        </row>
        <row r="747">
          <cell r="M747">
            <v>0</v>
          </cell>
        </row>
        <row r="748">
          <cell r="M748">
            <v>0</v>
          </cell>
        </row>
        <row r="749">
          <cell r="M749">
            <v>0</v>
          </cell>
        </row>
        <row r="750">
          <cell r="M750">
            <v>47428.262499999997</v>
          </cell>
        </row>
        <row r="753">
          <cell r="M753">
            <v>0</v>
          </cell>
        </row>
        <row r="757">
          <cell r="M757">
            <v>0</v>
          </cell>
        </row>
        <row r="761">
          <cell r="M761">
            <v>0</v>
          </cell>
        </row>
        <row r="762">
          <cell r="M762">
            <v>222701.07870847458</v>
          </cell>
        </row>
        <row r="763">
          <cell r="M763">
            <v>-222701.07870847458</v>
          </cell>
        </row>
        <row r="764">
          <cell r="M764">
            <v>12494.625</v>
          </cell>
        </row>
        <row r="765">
          <cell r="M765">
            <v>-222701.07870847458</v>
          </cell>
        </row>
        <row r="766">
          <cell r="M766">
            <v>12494.625</v>
          </cell>
        </row>
        <row r="769">
          <cell r="M769" t="str">
            <v xml:space="preserve"> 2009</v>
          </cell>
        </row>
        <row r="771">
          <cell r="M771">
            <v>0</v>
          </cell>
        </row>
        <row r="773">
          <cell r="M773">
            <v>0</v>
          </cell>
        </row>
        <row r="774">
          <cell r="M774">
            <v>0</v>
          </cell>
        </row>
        <row r="775">
          <cell r="M775">
            <v>0</v>
          </cell>
        </row>
        <row r="776">
          <cell r="M776">
            <v>0</v>
          </cell>
        </row>
        <row r="778">
          <cell r="M778">
            <v>0</v>
          </cell>
        </row>
        <row r="780">
          <cell r="M780">
            <v>0</v>
          </cell>
        </row>
        <row r="782">
          <cell r="M782">
            <v>11779254.177284736</v>
          </cell>
        </row>
        <row r="785">
          <cell r="M785" t="str">
            <v xml:space="preserve"> 2009</v>
          </cell>
        </row>
        <row r="786">
          <cell r="E786">
            <v>1</v>
          </cell>
        </row>
        <row r="790">
          <cell r="M790">
            <v>0.11</v>
          </cell>
        </row>
        <row r="793">
          <cell r="M793">
            <v>0</v>
          </cell>
        </row>
        <row r="794">
          <cell r="M794">
            <v>0</v>
          </cell>
        </row>
        <row r="795">
          <cell r="M795">
            <v>0</v>
          </cell>
        </row>
        <row r="796">
          <cell r="M796">
            <v>0</v>
          </cell>
        </row>
        <row r="797">
          <cell r="M797">
            <v>1</v>
          </cell>
        </row>
        <row r="798">
          <cell r="M798">
            <v>0</v>
          </cell>
        </row>
        <row r="800">
          <cell r="M800">
            <v>0</v>
          </cell>
        </row>
        <row r="801">
          <cell r="M801">
            <v>0</v>
          </cell>
        </row>
        <row r="802">
          <cell r="M802">
            <v>0</v>
          </cell>
        </row>
        <row r="803">
          <cell r="M803">
            <v>0</v>
          </cell>
        </row>
        <row r="804">
          <cell r="M804">
            <v>0</v>
          </cell>
        </row>
        <row r="805">
          <cell r="M805">
            <v>0</v>
          </cell>
        </row>
        <row r="806">
          <cell r="M806">
            <v>0</v>
          </cell>
        </row>
        <row r="808">
          <cell r="M808">
            <v>11779254.177284736</v>
          </cell>
        </row>
        <row r="811">
          <cell r="M811" t="str">
            <v xml:space="preserve"> 2009</v>
          </cell>
        </row>
        <row r="813">
          <cell r="M813">
            <v>12494.625</v>
          </cell>
        </row>
        <row r="815">
          <cell r="M815">
            <v>0</v>
          </cell>
        </row>
        <row r="816">
          <cell r="M816">
            <v>0</v>
          </cell>
        </row>
        <row r="817">
          <cell r="M817">
            <v>0</v>
          </cell>
        </row>
        <row r="818">
          <cell r="M818">
            <v>12494.625</v>
          </cell>
        </row>
        <row r="820">
          <cell r="M820">
            <v>0</v>
          </cell>
        </row>
        <row r="822">
          <cell r="M822">
            <v>0</v>
          </cell>
        </row>
        <row r="823">
          <cell r="M823">
            <v>0</v>
          </cell>
        </row>
        <row r="824">
          <cell r="M824">
            <v>0</v>
          </cell>
        </row>
        <row r="827">
          <cell r="M827">
            <v>0</v>
          </cell>
        </row>
        <row r="829">
          <cell r="M829">
            <v>0</v>
          </cell>
        </row>
        <row r="830">
          <cell r="M830">
            <v>0</v>
          </cell>
        </row>
        <row r="831">
          <cell r="M831">
            <v>0</v>
          </cell>
        </row>
        <row r="832">
          <cell r="M832">
            <v>0</v>
          </cell>
        </row>
        <row r="834">
          <cell r="M834">
            <v>11779254.177284736</v>
          </cell>
        </row>
        <row r="838">
          <cell r="M838" t="str">
            <v xml:space="preserve"> 2009</v>
          </cell>
        </row>
        <row r="841">
          <cell r="M841">
            <v>0</v>
          </cell>
        </row>
        <row r="842">
          <cell r="M842">
            <v>0</v>
          </cell>
        </row>
        <row r="846">
          <cell r="B846">
            <v>0.18</v>
          </cell>
        </row>
        <row r="847">
          <cell r="B847">
            <v>30</v>
          </cell>
        </row>
        <row r="848">
          <cell r="B848">
            <v>2</v>
          </cell>
        </row>
        <row r="849">
          <cell r="B849">
            <v>1</v>
          </cell>
        </row>
        <row r="850">
          <cell r="M850">
            <v>3428847.457627119</v>
          </cell>
        </row>
        <row r="851">
          <cell r="M851">
            <v>3428847.457627119</v>
          </cell>
        </row>
        <row r="852">
          <cell r="M852">
            <v>0</v>
          </cell>
        </row>
        <row r="853">
          <cell r="M853">
            <v>1325573.6631254237</v>
          </cell>
        </row>
        <row r="854">
          <cell r="M854">
            <v>444488.91736271192</v>
          </cell>
        </row>
        <row r="855">
          <cell r="M855">
            <v>881084.74576271186</v>
          </cell>
        </row>
        <row r="856">
          <cell r="M856">
            <v>0</v>
          </cell>
        </row>
        <row r="857">
          <cell r="M857">
            <v>0</v>
          </cell>
        </row>
        <row r="858">
          <cell r="M858">
            <v>2103273.7945016953</v>
          </cell>
        </row>
        <row r="859">
          <cell r="M859">
            <v>0</v>
          </cell>
        </row>
        <row r="860">
          <cell r="M860">
            <v>0</v>
          </cell>
        </row>
        <row r="861">
          <cell r="M861">
            <v>2103273.7945016953</v>
          </cell>
        </row>
        <row r="862">
          <cell r="M862">
            <v>0</v>
          </cell>
        </row>
        <row r="866">
          <cell r="M866">
            <v>235814.39999999999</v>
          </cell>
        </row>
        <row r="867">
          <cell r="M867">
            <v>235814.39999999999</v>
          </cell>
        </row>
        <row r="868">
          <cell r="M868">
            <v>0.35599999999999998</v>
          </cell>
        </row>
        <row r="869">
          <cell r="M869">
            <v>30</v>
          </cell>
        </row>
        <row r="870">
          <cell r="M870">
            <v>0</v>
          </cell>
        </row>
        <row r="871">
          <cell r="M871">
            <v>0</v>
          </cell>
        </row>
        <row r="872">
          <cell r="M872">
            <v>30</v>
          </cell>
        </row>
        <row r="873">
          <cell r="M873">
            <v>0</v>
          </cell>
        </row>
        <row r="874">
          <cell r="M874">
            <v>0</v>
          </cell>
        </row>
        <row r="875">
          <cell r="M875">
            <v>1000</v>
          </cell>
        </row>
        <row r="876">
          <cell r="M876">
            <v>90</v>
          </cell>
        </row>
        <row r="877">
          <cell r="M877">
            <v>0</v>
          </cell>
        </row>
        <row r="878">
          <cell r="M878">
            <v>0</v>
          </cell>
        </row>
        <row r="879">
          <cell r="M879">
            <v>0</v>
          </cell>
        </row>
        <row r="880">
          <cell r="M880">
            <v>90</v>
          </cell>
        </row>
        <row r="881">
          <cell r="M881">
            <v>0</v>
          </cell>
        </row>
        <row r="882">
          <cell r="M882">
            <v>0</v>
          </cell>
        </row>
        <row r="883">
          <cell r="M883">
            <v>0</v>
          </cell>
        </row>
        <row r="884">
          <cell r="M884">
            <v>90</v>
          </cell>
        </row>
        <row r="888">
          <cell r="M888">
            <v>111108.25</v>
          </cell>
        </row>
        <row r="889">
          <cell r="M889">
            <v>5050375</v>
          </cell>
        </row>
        <row r="890">
          <cell r="M890">
            <v>0</v>
          </cell>
        </row>
        <row r="891">
          <cell r="M891">
            <v>2.1999999999999999E-2</v>
          </cell>
        </row>
        <row r="892">
          <cell r="M892">
            <v>90</v>
          </cell>
        </row>
        <row r="893">
          <cell r="M893">
            <v>0</v>
          </cell>
        </row>
        <row r="895">
          <cell r="M895">
            <v>0</v>
          </cell>
        </row>
        <row r="896">
          <cell r="M896">
            <v>0</v>
          </cell>
        </row>
        <row r="897">
          <cell r="M897">
            <v>90</v>
          </cell>
        </row>
        <row r="901">
          <cell r="B901">
            <v>0.24</v>
          </cell>
          <cell r="M901">
            <v>0.24</v>
          </cell>
        </row>
        <row r="902">
          <cell r="B902">
            <v>0</v>
          </cell>
        </row>
        <row r="903">
          <cell r="M903">
            <v>2173355.0809627119</v>
          </cell>
        </row>
        <row r="904">
          <cell r="M904">
            <v>9055646.1706779674</v>
          </cell>
        </row>
        <row r="905">
          <cell r="M905">
            <v>0</v>
          </cell>
        </row>
        <row r="907">
          <cell r="M907">
            <v>0</v>
          </cell>
        </row>
        <row r="909">
          <cell r="M909">
            <v>4623551.5254644072</v>
          </cell>
        </row>
        <row r="912">
          <cell r="M912" t="str">
            <v xml:space="preserve"> 2009</v>
          </cell>
        </row>
        <row r="914">
          <cell r="M914">
            <v>19049152.542372882</v>
          </cell>
        </row>
        <row r="915">
          <cell r="M915">
            <v>7162906.5962711871</v>
          </cell>
        </row>
        <row r="916">
          <cell r="M916">
            <v>2469382.8742372887</v>
          </cell>
        </row>
        <row r="917">
          <cell r="M917">
            <v>662400</v>
          </cell>
        </row>
        <row r="918">
          <cell r="M918">
            <v>235814.39999999999</v>
          </cell>
        </row>
        <row r="919">
          <cell r="M919">
            <v>2175423.7288135593</v>
          </cell>
        </row>
        <row r="920">
          <cell r="M920">
            <v>0</v>
          </cell>
        </row>
        <row r="921">
          <cell r="M921">
            <v>1619885.5932203389</v>
          </cell>
        </row>
        <row r="922">
          <cell r="M922">
            <v>11886245.946101695</v>
          </cell>
        </row>
        <row r="923">
          <cell r="M923">
            <v>0</v>
          </cell>
        </row>
        <row r="924">
          <cell r="M924">
            <v>2719491.5254237289</v>
          </cell>
        </row>
        <row r="925">
          <cell r="M925">
            <v>9166754.4206779674</v>
          </cell>
        </row>
        <row r="926">
          <cell r="M926">
            <v>111108.25</v>
          </cell>
        </row>
        <row r="927">
          <cell r="M927">
            <v>0</v>
          </cell>
        </row>
        <row r="931">
          <cell r="M931">
            <v>9055646.1706779674</v>
          </cell>
        </row>
        <row r="932">
          <cell r="M932">
            <v>2173355.0809627119</v>
          </cell>
        </row>
        <row r="933">
          <cell r="M933">
            <v>6882291.0897152554</v>
          </cell>
        </row>
        <row r="934">
          <cell r="M934">
            <v>0</v>
          </cell>
        </row>
        <row r="935">
          <cell r="M935">
            <v>6882291.0897152554</v>
          </cell>
        </row>
        <row r="936">
          <cell r="M936">
            <v>15921053.098576272</v>
          </cell>
        </row>
        <row r="989">
          <cell r="M989" t="str">
            <v xml:space="preserve"> 2009</v>
          </cell>
        </row>
        <row r="993">
          <cell r="M993">
            <v>0</v>
          </cell>
        </row>
        <row r="994">
          <cell r="M994">
            <v>0</v>
          </cell>
        </row>
        <row r="995">
          <cell r="M995">
            <v>0</v>
          </cell>
        </row>
        <row r="996">
          <cell r="M996">
            <v>0</v>
          </cell>
        </row>
        <row r="1000">
          <cell r="M1000">
            <v>0</v>
          </cell>
        </row>
        <row r="1001">
          <cell r="M1001">
            <v>0</v>
          </cell>
        </row>
        <row r="1002">
          <cell r="M1002">
            <v>0</v>
          </cell>
        </row>
        <row r="1003">
          <cell r="M1003">
            <v>0</v>
          </cell>
        </row>
        <row r="1004">
          <cell r="M1004">
            <v>0</v>
          </cell>
        </row>
        <row r="1008">
          <cell r="M1008">
            <v>0</v>
          </cell>
        </row>
        <row r="1009">
          <cell r="M1009">
            <v>0</v>
          </cell>
        </row>
        <row r="1010">
          <cell r="M1010">
            <v>0</v>
          </cell>
        </row>
        <row r="1015">
          <cell r="M1015" t="str">
            <v xml:space="preserve"> 2009</v>
          </cell>
        </row>
        <row r="1017">
          <cell r="M1017">
            <v>22478000</v>
          </cell>
        </row>
        <row r="1018">
          <cell r="M1018">
            <v>-2913871.7916000006</v>
          </cell>
        </row>
        <row r="1019">
          <cell r="M1019">
            <v>-662400</v>
          </cell>
        </row>
        <row r="1020">
          <cell r="M1020">
            <v>-5776000</v>
          </cell>
        </row>
        <row r="1021">
          <cell r="M1021">
            <v>-4623551.5254644072</v>
          </cell>
        </row>
        <row r="1022">
          <cell r="M1022">
            <v>0</v>
          </cell>
        </row>
        <row r="1026">
          <cell r="M1026">
            <v>8502176.6829355918</v>
          </cell>
        </row>
        <row r="1028">
          <cell r="M1028">
            <v>0</v>
          </cell>
        </row>
        <row r="1029">
          <cell r="M1029">
            <v>0</v>
          </cell>
        </row>
        <row r="1030">
          <cell r="M1030">
            <v>0</v>
          </cell>
        </row>
        <row r="1031">
          <cell r="M1031">
            <v>-12494.625</v>
          </cell>
        </row>
        <row r="1032">
          <cell r="M1032">
            <v>0</v>
          </cell>
        </row>
        <row r="1034">
          <cell r="M1034">
            <v>-12494.625</v>
          </cell>
        </row>
        <row r="1036">
          <cell r="M1036">
            <v>0</v>
          </cell>
        </row>
        <row r="1037">
          <cell r="M1037">
            <v>0</v>
          </cell>
        </row>
        <row r="1038">
          <cell r="M1038">
            <v>0</v>
          </cell>
        </row>
        <row r="1039">
          <cell r="M1039">
            <v>0</v>
          </cell>
        </row>
        <row r="1040">
          <cell r="M1040">
            <v>0</v>
          </cell>
        </row>
        <row r="1041">
          <cell r="M1041">
            <v>0</v>
          </cell>
        </row>
        <row r="1043">
          <cell r="M1043">
            <v>0</v>
          </cell>
        </row>
        <row r="1045">
          <cell r="M1045">
            <v>8489682.0579355918</v>
          </cell>
        </row>
        <row r="1046">
          <cell r="A1046" t="str">
            <v>Денежные средства на конец периода</v>
          </cell>
          <cell r="C1046" t="str">
            <v>EUR</v>
          </cell>
          <cell r="D1046" t="str">
            <v>int_end</v>
          </cell>
          <cell r="F1046">
            <v>0</v>
          </cell>
          <cell r="G1046">
            <v>2075090</v>
          </cell>
          <cell r="H1046">
            <v>731203.1875</v>
          </cell>
          <cell r="I1046">
            <v>5453105.8499372862</v>
          </cell>
          <cell r="J1046">
            <v>4573584.6301949117</v>
          </cell>
          <cell r="K1046">
            <v>2321103.7214135537</v>
          </cell>
          <cell r="L1046">
            <v>3289572.1193491453</v>
          </cell>
          <cell r="M1046">
            <v>11779254.177284736</v>
          </cell>
        </row>
        <row r="1099">
          <cell r="M1099" t="str">
            <v xml:space="preserve"> 2009</v>
          </cell>
        </row>
        <row r="1101">
          <cell r="M1101">
            <v>11779254.177284736</v>
          </cell>
        </row>
        <row r="1102">
          <cell r="M1102">
            <v>0</v>
          </cell>
        </row>
        <row r="1103">
          <cell r="M1103">
            <v>0</v>
          </cell>
        </row>
        <row r="1104">
          <cell r="M1104">
            <v>0</v>
          </cell>
        </row>
        <row r="1105">
          <cell r="M1105">
            <v>0</v>
          </cell>
        </row>
        <row r="1106">
          <cell r="M1106">
            <v>0</v>
          </cell>
        </row>
        <row r="1107">
          <cell r="M1107">
            <v>0</v>
          </cell>
        </row>
        <row r="1108">
          <cell r="M1108">
            <v>0</v>
          </cell>
        </row>
        <row r="1110">
          <cell r="M1110">
            <v>11779254.177284736</v>
          </cell>
        </row>
        <row r="1112">
          <cell r="M1112">
            <v>4364500</v>
          </cell>
        </row>
        <row r="1113">
          <cell r="M1113">
            <v>4364500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4364500</v>
          </cell>
        </row>
        <row r="1118">
          <cell r="M1118">
            <v>16143754.177284736</v>
          </cell>
        </row>
        <row r="1120">
          <cell r="M1120">
            <v>0</v>
          </cell>
        </row>
        <row r="1121">
          <cell r="M1121">
            <v>0</v>
          </cell>
        </row>
        <row r="1122">
          <cell r="M1122">
            <v>0</v>
          </cell>
        </row>
        <row r="1123">
          <cell r="M1123">
            <v>222701.07870847458</v>
          </cell>
        </row>
        <row r="1124">
          <cell r="M1124">
            <v>0</v>
          </cell>
        </row>
        <row r="1125">
          <cell r="M1125">
            <v>0</v>
          </cell>
        </row>
        <row r="1126">
          <cell r="M1126">
            <v>0</v>
          </cell>
        </row>
        <row r="1127">
          <cell r="M1127">
            <v>0</v>
          </cell>
        </row>
        <row r="1128">
          <cell r="M1128">
            <v>0</v>
          </cell>
        </row>
        <row r="1129">
          <cell r="M1129">
            <v>222701.07870847458</v>
          </cell>
        </row>
        <row r="1131">
          <cell r="M1131">
            <v>0</v>
          </cell>
        </row>
        <row r="1133">
          <cell r="M1133">
            <v>0</v>
          </cell>
        </row>
        <row r="1134">
          <cell r="M1134">
            <v>15921053.098576272</v>
          </cell>
        </row>
        <row r="1135">
          <cell r="M1135">
            <v>0</v>
          </cell>
        </row>
        <row r="1136">
          <cell r="M1136">
            <v>15921053.098576272</v>
          </cell>
        </row>
        <row r="1138">
          <cell r="M1138">
            <v>16143754.177284747</v>
          </cell>
        </row>
        <row r="1139">
          <cell r="M1139">
            <v>0</v>
          </cell>
        </row>
        <row r="1167">
          <cell r="M1167" t="str">
            <v xml:space="preserve"> 2009</v>
          </cell>
        </row>
        <row r="1169">
          <cell r="M1169">
            <v>0.5415350618135224</v>
          </cell>
        </row>
        <row r="1170">
          <cell r="M1170">
            <v>0.55146971723076066</v>
          </cell>
        </row>
        <row r="1171">
          <cell r="M1171">
            <v>1.3627287260283159</v>
          </cell>
        </row>
        <row r="1172">
          <cell r="M1172">
            <v>0.37602232332058011</v>
          </cell>
        </row>
        <row r="1173">
          <cell r="M1173">
            <v>0.36129119520704694</v>
          </cell>
        </row>
        <row r="1175">
          <cell r="M1175">
            <v>1.2642418338097678</v>
          </cell>
        </row>
        <row r="1176">
          <cell r="M1176">
            <v>0.96082379369542348</v>
          </cell>
        </row>
        <row r="1178">
          <cell r="M1178">
            <v>1.4988880686759671</v>
          </cell>
        </row>
        <row r="1179">
          <cell r="M1179">
            <v>1.5263857092191997</v>
          </cell>
        </row>
        <row r="1180">
          <cell r="M1180">
            <v>3.7718293279950266</v>
          </cell>
        </row>
        <row r="1182">
          <cell r="M1182" t="str">
            <v>-</v>
          </cell>
        </row>
        <row r="1183">
          <cell r="M1183" t="str">
            <v>-</v>
          </cell>
        </row>
        <row r="1185">
          <cell r="M1185">
            <v>52.892667811027053</v>
          </cell>
        </row>
        <row r="1186">
          <cell r="M1186">
            <v>52.892667811027053</v>
          </cell>
        </row>
        <row r="1187">
          <cell r="M1187">
            <v>52.892667811027053</v>
          </cell>
        </row>
        <row r="1188">
          <cell r="M1188">
            <v>11556553.098576261</v>
          </cell>
        </row>
        <row r="1190">
          <cell r="M1190">
            <v>0.98620512451671061</v>
          </cell>
        </row>
        <row r="1191">
          <cell r="M1191">
            <v>71.490686937433409</v>
          </cell>
        </row>
        <row r="1192">
          <cell r="M1192">
            <v>0</v>
          </cell>
        </row>
        <row r="1193">
          <cell r="M1193" t="str">
            <v>-</v>
          </cell>
        </row>
        <row r="1194">
          <cell r="M1194" t="str">
            <v>-</v>
          </cell>
        </row>
        <row r="1272">
          <cell r="M1272" t="str">
            <v xml:space="preserve"> 2009</v>
          </cell>
        </row>
        <row r="1277">
          <cell r="M1277">
            <v>0.2</v>
          </cell>
        </row>
        <row r="1278">
          <cell r="M1278">
            <v>3.5831807999999996</v>
          </cell>
        </row>
        <row r="1281">
          <cell r="M1281">
            <v>8502176.6829355918</v>
          </cell>
        </row>
        <row r="1282">
          <cell r="M1282">
            <v>0</v>
          </cell>
        </row>
        <row r="1283">
          <cell r="M1283">
            <v>-12494.625</v>
          </cell>
        </row>
        <row r="1284">
          <cell r="M1284" t="str">
            <v/>
          </cell>
        </row>
        <row r="1285">
          <cell r="M1285" t="str">
            <v/>
          </cell>
        </row>
        <row r="1286">
          <cell r="M1286" t="str">
            <v/>
          </cell>
        </row>
        <row r="1287">
          <cell r="M1287">
            <v>0</v>
          </cell>
        </row>
        <row r="1288">
          <cell r="M1288" t="str">
            <v/>
          </cell>
        </row>
        <row r="1290">
          <cell r="M1290">
            <v>8489682.0579355918</v>
          </cell>
        </row>
        <row r="1291">
          <cell r="M1291">
            <v>2369314.453218658</v>
          </cell>
        </row>
        <row r="1292">
          <cell r="M1292">
            <v>84539.453104987741</v>
          </cell>
        </row>
        <row r="1295">
          <cell r="M1295">
            <v>1</v>
          </cell>
        </row>
        <row r="1299">
          <cell r="M1299">
            <v>1</v>
          </cell>
        </row>
        <row r="1303">
          <cell r="M1303">
            <v>12494.625</v>
          </cell>
        </row>
        <row r="1304">
          <cell r="M1304">
            <v>3487.0205265667869</v>
          </cell>
        </row>
        <row r="1336">
          <cell r="M1336" t="str">
            <v xml:space="preserve"> 2009</v>
          </cell>
        </row>
        <row r="1340">
          <cell r="M1340">
            <v>0.2</v>
          </cell>
        </row>
        <row r="1341">
          <cell r="M1341">
            <v>3.5831807999999996</v>
          </cell>
        </row>
        <row r="1345">
          <cell r="M1345">
            <v>2369314.453218658</v>
          </cell>
        </row>
        <row r="1346">
          <cell r="M1346">
            <v>0</v>
          </cell>
        </row>
        <row r="1347">
          <cell r="M1347">
            <v>1155900.0654646107</v>
          </cell>
        </row>
        <row r="1348">
          <cell r="M1348">
            <v>1944287.4218669781</v>
          </cell>
        </row>
        <row r="1361">
          <cell r="M1361" t="str">
            <v xml:space="preserve"> 2009</v>
          </cell>
        </row>
        <row r="1376">
          <cell r="M1376">
            <v>86112</v>
          </cell>
        </row>
        <row r="1378">
          <cell r="M1378">
            <v>2933536.6280355938</v>
          </cell>
        </row>
        <row r="1379">
          <cell r="M1379">
            <v>1776126.8974288136</v>
          </cell>
        </row>
        <row r="1385">
          <cell r="M1385">
            <v>0</v>
          </cell>
        </row>
        <row r="1386">
          <cell r="M1386">
            <v>0</v>
          </cell>
        </row>
        <row r="1387">
          <cell r="M1387">
            <v>0</v>
          </cell>
        </row>
        <row r="1390">
          <cell r="M1390">
            <v>0</v>
          </cell>
        </row>
        <row r="1391">
          <cell r="M1391">
            <v>0</v>
          </cell>
        </row>
        <row r="1392">
          <cell r="M1392">
            <v>0</v>
          </cell>
        </row>
        <row r="1396">
          <cell r="M1396">
            <v>2933536.6280355938</v>
          </cell>
        </row>
        <row r="1397">
          <cell r="M1397">
            <v>1776126.8974288136</v>
          </cell>
        </row>
        <row r="1400">
          <cell r="M1400">
            <v>3.5831807999999996</v>
          </cell>
        </row>
        <row r="1401">
          <cell r="M1401">
            <v>818696.23437243083</v>
          </cell>
        </row>
        <row r="1402">
          <cell r="M1402">
            <v>495684.42023043154</v>
          </cell>
        </row>
        <row r="1408">
          <cell r="M1408" t="str">
            <v xml:space="preserve"> 2009</v>
          </cell>
        </row>
        <row r="1410">
          <cell r="M1410">
            <v>19049152.542372882</v>
          </cell>
        </row>
        <row r="1411">
          <cell r="M1411">
            <v>9882398.121694915</v>
          </cell>
        </row>
        <row r="1412">
          <cell r="M1412">
            <v>2284463.3309627119</v>
          </cell>
        </row>
        <row r="1413">
          <cell r="M1413">
            <v>6882291.0897152554</v>
          </cell>
        </row>
        <row r="1414">
          <cell r="M1414">
            <v>0</v>
          </cell>
        </row>
        <row r="1417">
          <cell r="M1417">
            <v>0</v>
          </cell>
        </row>
        <row r="1418">
          <cell r="M1418">
            <v>-12494.625</v>
          </cell>
        </row>
        <row r="1427">
          <cell r="M1427">
            <v>0</v>
          </cell>
        </row>
        <row r="1429">
          <cell r="M1429">
            <v>0</v>
          </cell>
        </row>
        <row r="1430">
          <cell r="M1430">
            <v>0</v>
          </cell>
        </row>
        <row r="1431">
          <cell r="M1431">
            <v>0</v>
          </cell>
        </row>
        <row r="1433">
          <cell r="M1433" t="str">
            <v>-</v>
          </cell>
        </row>
      </sheetData>
      <sheetData sheetId="3" refreshError="1"/>
      <sheetData sheetId="4" refreshError="1">
        <row r="7">
          <cell r="E7" t="str">
            <v>Проект</v>
          </cell>
        </row>
        <row r="9">
          <cell r="E9">
            <v>1</v>
          </cell>
        </row>
        <row r="13">
          <cell r="A13" t="str">
            <v>Чистая приведенная стоимость (NPV)</v>
          </cell>
          <cell r="E13" t="str">
            <v>NPV</v>
          </cell>
          <cell r="F13">
            <v>-2158972.7571181892</v>
          </cell>
          <cell r="G13">
            <v>175158.48180785216</v>
          </cell>
          <cell r="H13">
            <v>2509289.7207338908</v>
          </cell>
          <cell r="I13">
            <v>4843420.9596599322</v>
          </cell>
          <cell r="J13">
            <v>7177552.1985859731</v>
          </cell>
          <cell r="K13">
            <v>9511683.4375120122</v>
          </cell>
          <cell r="L13">
            <v>11845814.676438052</v>
          </cell>
        </row>
        <row r="14">
          <cell r="A14" t="str">
            <v>Внутренняя норма рентабельности (IRR)</v>
          </cell>
          <cell r="E14" t="str">
            <v>IRR</v>
          </cell>
          <cell r="F14">
            <v>0.16278902693090846</v>
          </cell>
          <cell r="G14">
            <v>0.20292685609557259</v>
          </cell>
          <cell r="H14">
            <v>0.24076035238424964</v>
          </cell>
          <cell r="I14">
            <v>0.27665307660401783</v>
          </cell>
          <cell r="J14">
            <v>0.31088349588148745</v>
          </cell>
          <cell r="K14">
            <v>0.34367016608953938</v>
          </cell>
          <cell r="L14">
            <v>0.37518814632657582</v>
          </cell>
        </row>
        <row r="15">
          <cell r="A15" t="str">
            <v>Дисконтированный срок окупаемости (PBP)</v>
          </cell>
          <cell r="E15" t="str">
            <v>PBP</v>
          </cell>
          <cell r="F15" t="str">
            <v>нет</v>
          </cell>
          <cell r="G15">
            <v>7</v>
          </cell>
          <cell r="H15">
            <v>7</v>
          </cell>
          <cell r="I15">
            <v>6</v>
          </cell>
          <cell r="J15">
            <v>6</v>
          </cell>
          <cell r="K15">
            <v>5</v>
          </cell>
          <cell r="L15">
            <v>5</v>
          </cell>
        </row>
        <row r="16">
          <cell r="A16" t="str">
            <v>Норма доходности инвестиционных затрат</v>
          </cell>
          <cell r="E16" t="str">
            <v>NPVR</v>
          </cell>
          <cell r="F16">
            <v>-0.10704750293070145</v>
          </cell>
          <cell r="G16">
            <v>8.6848145873277532E-3</v>
          </cell>
          <cell r="H16">
            <v>0.12441713210535682</v>
          </cell>
          <cell r="I16">
            <v>0.24014944962338602</v>
          </cell>
          <cell r="J16">
            <v>0.35588176714141517</v>
          </cell>
          <cell r="K16">
            <v>0.47161408465944427</v>
          </cell>
          <cell r="L16">
            <v>0.58734640217747336</v>
          </cell>
        </row>
        <row r="17">
          <cell r="A17" t="str">
            <v>Минимальный остаток денежных средств на счете</v>
          </cell>
          <cell r="E17" t="str">
            <v>MinMoney</v>
          </cell>
          <cell r="F17">
            <v>-2522923.7860500002</v>
          </cell>
          <cell r="G17">
            <v>722407.16124999896</v>
          </cell>
          <cell r="H17">
            <v>722407.16124999896</v>
          </cell>
          <cell r="I17">
            <v>722407.16124999896</v>
          </cell>
          <cell r="J17">
            <v>722407.16124999896</v>
          </cell>
          <cell r="K17">
            <v>722407.16124999896</v>
          </cell>
          <cell r="L17">
            <v>722407.16124999896</v>
          </cell>
        </row>
        <row r="18">
          <cell r="A18" t="str">
            <v>Суммарная чистая прибыль за период анализа</v>
          </cell>
          <cell r="E18" t="str">
            <v>TotalProfit</v>
          </cell>
          <cell r="F18">
            <v>14777904.281999998</v>
          </cell>
          <cell r="G18">
            <v>20397404.281999998</v>
          </cell>
          <cell r="H18">
            <v>26016904.281999998</v>
          </cell>
          <cell r="I18">
            <v>31636404.281999998</v>
          </cell>
          <cell r="J18">
            <v>37255904.281999998</v>
          </cell>
          <cell r="K18">
            <v>42875404.281999998</v>
          </cell>
          <cell r="L18">
            <v>48494904.281999998</v>
          </cell>
        </row>
        <row r="19">
          <cell r="A19" t="str">
            <v>Потребность в инвестициях</v>
          </cell>
          <cell r="E19" t="str">
            <v>TotalInvestments</v>
          </cell>
          <cell r="F19">
            <v>24022871.866249997</v>
          </cell>
          <cell r="G19">
            <v>24022871.866249997</v>
          </cell>
          <cell r="H19">
            <v>24022871.866249997</v>
          </cell>
          <cell r="I19">
            <v>24022871.866249997</v>
          </cell>
          <cell r="J19">
            <v>24022871.866249997</v>
          </cell>
          <cell r="K19">
            <v>24022871.866249997</v>
          </cell>
          <cell r="L19">
            <v>24022871.866249997</v>
          </cell>
        </row>
        <row r="20">
          <cell r="A20" t="str">
            <v>Оценка стоимости бизнеса</v>
          </cell>
          <cell r="E20" t="str">
            <v>BusinessValue</v>
          </cell>
          <cell r="F20">
            <v>8893987.2928254232</v>
          </cell>
          <cell r="G20">
            <v>12012268.190066222</v>
          </cell>
          <cell r="H20">
            <v>15130549.087307019</v>
          </cell>
          <cell r="I20">
            <v>18248829.984547816</v>
          </cell>
          <cell r="J20">
            <v>21367110.881788619</v>
          </cell>
          <cell r="K20">
            <v>24485391.779029414</v>
          </cell>
          <cell r="L20">
            <v>27603672.676270209</v>
          </cell>
        </row>
        <row r="50">
          <cell r="A50" t="str">
            <v>Изменения суммарных результатов для компании:</v>
          </cell>
        </row>
        <row r="52">
          <cell r="A52" t="str">
            <v>Чистая приведенная стоимость (NPV)</v>
          </cell>
          <cell r="E52" t="str">
            <v>NPV</v>
          </cell>
          <cell r="F52">
            <v>977198.54575461056</v>
          </cell>
          <cell r="G52">
            <v>3311329.7846806496</v>
          </cell>
          <cell r="H52">
            <v>5645461.0236066915</v>
          </cell>
          <cell r="I52">
            <v>7979592.2625327315</v>
          </cell>
          <cell r="J52">
            <v>10313723.501458773</v>
          </cell>
          <cell r="K52">
            <v>12647854.740384813</v>
          </cell>
          <cell r="L52">
            <v>14981985.979310852</v>
          </cell>
        </row>
        <row r="53">
          <cell r="A53" t="str">
            <v>Внутренняя норма рентабельности (IRR)</v>
          </cell>
          <cell r="E53" t="str">
            <v>IRR</v>
          </cell>
          <cell r="F53">
            <v>0.2176678799256222</v>
          </cell>
          <cell r="G53">
            <v>0.25815648142828951</v>
          </cell>
          <cell r="H53">
            <v>0.29654683899872469</v>
          </cell>
          <cell r="I53">
            <v>0.33315065917995357</v>
          </cell>
          <cell r="J53">
            <v>0.36821052167373702</v>
          </cell>
          <cell r="K53">
            <v>0.40191935065262774</v>
          </cell>
          <cell r="L53">
            <v>0.4344334100464522</v>
          </cell>
        </row>
        <row r="54">
          <cell r="A54" t="str">
            <v>Дисконтированный срок окупаемости (PBP)</v>
          </cell>
          <cell r="E54" t="str">
            <v>PBP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A55" t="str">
            <v>Норма доходности инвестиционных затрат</v>
          </cell>
          <cell r="E55" t="str">
            <v>NPVR</v>
          </cell>
          <cell r="F55">
            <v>4.8452053804594324E-2</v>
          </cell>
          <cell r="G55">
            <v>0.1641843713226234</v>
          </cell>
          <cell r="H55">
            <v>0.27991668884065263</v>
          </cell>
          <cell r="I55">
            <v>0.39564900635868178</v>
          </cell>
          <cell r="J55">
            <v>0.51138132387671098</v>
          </cell>
          <cell r="K55">
            <v>0.62711364139474013</v>
          </cell>
          <cell r="L55">
            <v>0.74284595891276917</v>
          </cell>
        </row>
        <row r="56">
          <cell r="A56" t="str">
            <v>Суммарная чистая прибыль за период анализа</v>
          </cell>
          <cell r="E56" t="str">
            <v>TotalProfit</v>
          </cell>
          <cell r="F56">
            <v>16345751.681999998</v>
          </cell>
          <cell r="G56">
            <v>21965251.681999996</v>
          </cell>
          <cell r="H56">
            <v>27584751.681999996</v>
          </cell>
          <cell r="I56">
            <v>33204251.681999996</v>
          </cell>
          <cell r="J56">
            <v>38823751.681999996</v>
          </cell>
          <cell r="K56">
            <v>44443251.681999996</v>
          </cell>
          <cell r="L56">
            <v>50062751.681999996</v>
          </cell>
        </row>
        <row r="57">
          <cell r="A57" t="str">
            <v>Оценка стоимости бизнеса</v>
          </cell>
          <cell r="E57" t="str">
            <v>BusinessValue</v>
          </cell>
          <cell r="F57">
            <v>10366621.08292605</v>
          </cell>
          <cell r="G57">
            <v>13484901.980166849</v>
          </cell>
          <cell r="H57">
            <v>16603182.877407646</v>
          </cell>
          <cell r="I57">
            <v>19721463.774648443</v>
          </cell>
          <cell r="J57">
            <v>22839744.671889246</v>
          </cell>
          <cell r="K57">
            <v>25958025.569130041</v>
          </cell>
          <cell r="L57">
            <v>29076306.466370836</v>
          </cell>
        </row>
        <row r="59">
          <cell r="A59" t="str">
            <v>График чувствительности компании в целом</v>
          </cell>
        </row>
        <row r="60">
          <cell r="A60" t="str">
            <v>Чистая приведенная стоимость (NPV)</v>
          </cell>
          <cell r="E60">
            <v>1</v>
          </cell>
          <cell r="F60">
            <v>977198.54575461056</v>
          </cell>
          <cell r="G60">
            <v>3311329.7846806496</v>
          </cell>
          <cell r="H60">
            <v>5645461.0236066915</v>
          </cell>
          <cell r="I60">
            <v>7979592.2625327315</v>
          </cell>
          <cell r="J60">
            <v>10313723.501458773</v>
          </cell>
          <cell r="K60">
            <v>12647854.740384813</v>
          </cell>
          <cell r="L60">
            <v>14981985.979310852</v>
          </cell>
        </row>
        <row r="91">
          <cell r="A91" t="str">
            <v>Наименование изменяемого параметра</v>
          </cell>
          <cell r="B91" t="str">
            <v>Область</v>
          </cell>
        </row>
        <row r="92">
          <cell r="A92" t="str">
            <v>Уровень цен на реализуемую продукцию</v>
          </cell>
          <cell r="B92" t="str">
            <v>SENS_Prices</v>
          </cell>
        </row>
        <row r="93">
          <cell r="A93" t="str">
            <v>Объем продаж</v>
          </cell>
          <cell r="B93" t="str">
            <v>SENS_Volume</v>
          </cell>
        </row>
        <row r="94">
          <cell r="A94" t="str">
            <v>Стоимость материалов и комплектующих</v>
          </cell>
          <cell r="B94" t="str">
            <v>SENS_Materials</v>
          </cell>
        </row>
        <row r="95">
          <cell r="A95" t="str">
            <v>Величина общих издержек</v>
          </cell>
          <cell r="B95" t="str">
            <v>SENS_GenExp</v>
          </cell>
        </row>
        <row r="96">
          <cell r="A96" t="str">
            <v>Размер инвестиций в постоянные активы</v>
          </cell>
          <cell r="B96" t="str">
            <v>SENS_Assets</v>
          </cell>
        </row>
        <row r="97">
          <cell r="A97" t="str">
            <v>Ставка дисконтирования</v>
          </cell>
          <cell r="B97" t="str">
            <v>SENS_Discount</v>
          </cell>
        </row>
        <row r="98">
          <cell r="A98" t="str">
            <v>&lt; конец списка параметров &gt;</v>
          </cell>
        </row>
      </sheetData>
      <sheetData sheetId="5" refreshError="1"/>
      <sheetData sheetId="6" refreshError="1">
        <row r="6">
          <cell r="B6">
            <v>38311</v>
          </cell>
        </row>
        <row r="7">
          <cell r="B7">
            <v>38314</v>
          </cell>
        </row>
        <row r="8">
          <cell r="B8" t="b">
            <v>1</v>
          </cell>
        </row>
        <row r="9">
          <cell r="B9" t="b">
            <v>1</v>
          </cell>
        </row>
        <row r="10">
          <cell r="B10" t="b">
            <v>1</v>
          </cell>
        </row>
        <row r="11">
          <cell r="B11" t="b">
            <v>0</v>
          </cell>
        </row>
        <row r="12">
          <cell r="B12" t="b">
            <v>0</v>
          </cell>
        </row>
        <row r="15">
          <cell r="B15">
            <v>40000</v>
          </cell>
        </row>
        <row r="16">
          <cell r="B16" t="str">
            <v>Альт-Инвест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П"/>
      <sheetName val="ТЭП_ДЦ"/>
      <sheetName val="сравнен_ТЭП_DD_база"/>
      <sheetName val="Р-Д_ДЦ ар"/>
      <sheetName val="от ФЭД ДЦ"/>
      <sheetName val="от ФЭД 3оч"/>
      <sheetName val="от ФЭД 2оч"/>
      <sheetName val="от ФЭД 1оч"/>
      <sheetName val="от ФЭД ИТОГ"/>
      <sheetName val="C-F ДЦ_ар"/>
      <sheetName val="плата за изм.ВРИ"/>
      <sheetName val="ЗПО_из 091012"/>
      <sheetName val="перебаз.пож.депо_авг.2012"/>
      <sheetName val="доля"/>
      <sheetName val="Кредит аренда"/>
      <sheetName val="структура сс"/>
      <sheetName val="ТТЗ"/>
      <sheetName val="данные от укс"/>
      <sheetName val="оптимиз.1 оч."/>
      <sheetName val="оптимиз.2 и 4 оч."/>
      <sheetName val="ТЭП_рез"/>
      <sheetName val="ФЭП"/>
      <sheetName val="ИСБС"/>
      <sheetName val="факт"/>
      <sheetName val="себест полезн"/>
      <sheetName val="сети"/>
      <sheetName val="зем.платежи"/>
      <sheetName val="Лист1"/>
      <sheetName val="тепло_ээ"/>
      <sheetName val="табл"/>
      <sheetName val="Лимиты"/>
      <sheetName val="КД_анализ кап.вл."/>
      <sheetName val="Данные для графиков"/>
      <sheetName val="сверка налоги"/>
      <sheetName val="CF_1stage"/>
      <sheetName val="Гр_продаж_к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EA2">
            <v>2013</v>
          </cell>
          <cell r="EB2">
            <v>2014</v>
          </cell>
          <cell r="EC2">
            <v>2013</v>
          </cell>
          <cell r="ED2">
            <v>2013</v>
          </cell>
          <cell r="EE2">
            <v>2013</v>
          </cell>
          <cell r="EF2">
            <v>2013</v>
          </cell>
          <cell r="EG2">
            <v>2013</v>
          </cell>
          <cell r="EH2">
            <v>2013</v>
          </cell>
          <cell r="EI2">
            <v>2014</v>
          </cell>
          <cell r="EJ2">
            <v>2014</v>
          </cell>
          <cell r="EK2">
            <v>2014</v>
          </cell>
          <cell r="EL2">
            <v>2014</v>
          </cell>
          <cell r="EM2">
            <v>2014</v>
          </cell>
          <cell r="EN2">
            <v>2014</v>
          </cell>
          <cell r="EO2">
            <v>2014</v>
          </cell>
          <cell r="EP2">
            <v>2014</v>
          </cell>
          <cell r="EQ2">
            <v>2014</v>
          </cell>
          <cell r="ER2">
            <v>2014</v>
          </cell>
          <cell r="ES2">
            <v>2014</v>
          </cell>
          <cell r="ET2">
            <v>2014</v>
          </cell>
          <cell r="EU2">
            <v>2015</v>
          </cell>
          <cell r="EV2">
            <v>2015</v>
          </cell>
          <cell r="EW2">
            <v>2015</v>
          </cell>
          <cell r="EX2">
            <v>2015</v>
          </cell>
          <cell r="EY2">
            <v>2015</v>
          </cell>
          <cell r="EZ2">
            <v>2015</v>
          </cell>
          <cell r="FA2">
            <v>2015</v>
          </cell>
          <cell r="FB2">
            <v>2017</v>
          </cell>
          <cell r="FC2">
            <v>2015</v>
          </cell>
          <cell r="FD2">
            <v>2015</v>
          </cell>
          <cell r="FE2">
            <v>2015</v>
          </cell>
          <cell r="FF2">
            <v>2015</v>
          </cell>
          <cell r="FG2">
            <v>2016</v>
          </cell>
          <cell r="FH2">
            <v>2016</v>
          </cell>
          <cell r="FI2">
            <v>2016</v>
          </cell>
          <cell r="FJ2">
            <v>2016</v>
          </cell>
          <cell r="FK2">
            <v>2016</v>
          </cell>
          <cell r="FL2">
            <v>2016</v>
          </cell>
          <cell r="FM2">
            <v>2016</v>
          </cell>
          <cell r="FN2">
            <v>2016</v>
          </cell>
          <cell r="FO2">
            <v>2016</v>
          </cell>
          <cell r="FP2">
            <v>2016</v>
          </cell>
          <cell r="FQ2">
            <v>2016</v>
          </cell>
          <cell r="FR2">
            <v>2016</v>
          </cell>
          <cell r="FS2">
            <v>2017</v>
          </cell>
          <cell r="FT2">
            <v>2017</v>
          </cell>
          <cell r="FU2">
            <v>2017</v>
          </cell>
          <cell r="FV2">
            <v>2017</v>
          </cell>
          <cell r="FW2">
            <v>2017</v>
          </cell>
          <cell r="FX2">
            <v>2017</v>
          </cell>
          <cell r="FY2">
            <v>2017</v>
          </cell>
          <cell r="FZ2">
            <v>2017</v>
          </cell>
          <cell r="GA2">
            <v>2017</v>
          </cell>
          <cell r="GB2">
            <v>2019</v>
          </cell>
          <cell r="GC2">
            <v>2017</v>
          </cell>
          <cell r="GD2">
            <v>2017</v>
          </cell>
          <cell r="GE2">
            <v>2018</v>
          </cell>
          <cell r="GF2">
            <v>2018</v>
          </cell>
          <cell r="GG2">
            <v>2018</v>
          </cell>
          <cell r="GH2">
            <v>2018</v>
          </cell>
          <cell r="GI2">
            <v>2018</v>
          </cell>
          <cell r="GJ2">
            <v>2018</v>
          </cell>
          <cell r="GK2">
            <v>2018</v>
          </cell>
          <cell r="GL2">
            <v>2018</v>
          </cell>
          <cell r="GM2">
            <v>2018</v>
          </cell>
          <cell r="GN2">
            <v>2018</v>
          </cell>
          <cell r="GO2">
            <v>2018</v>
          </cell>
          <cell r="GP2">
            <v>2018</v>
          </cell>
          <cell r="GQ2">
            <v>2019</v>
          </cell>
          <cell r="GR2">
            <v>2019</v>
          </cell>
          <cell r="GS2">
            <v>2019</v>
          </cell>
          <cell r="GT2">
            <v>2019</v>
          </cell>
          <cell r="GU2">
            <v>2019</v>
          </cell>
          <cell r="GV2">
            <v>2019</v>
          </cell>
          <cell r="GW2">
            <v>2019</v>
          </cell>
          <cell r="GX2">
            <v>2019</v>
          </cell>
          <cell r="GY2">
            <v>2019</v>
          </cell>
          <cell r="GZ2">
            <v>2019</v>
          </cell>
          <cell r="HA2">
            <v>2019</v>
          </cell>
          <cell r="HB2">
            <v>2021</v>
          </cell>
          <cell r="HC2">
            <v>2020</v>
          </cell>
          <cell r="HD2">
            <v>2020</v>
          </cell>
          <cell r="HE2">
            <v>2020</v>
          </cell>
          <cell r="HF2">
            <v>2020</v>
          </cell>
          <cell r="HG2">
            <v>2020</v>
          </cell>
          <cell r="HH2">
            <v>2020</v>
          </cell>
          <cell r="HI2">
            <v>2020</v>
          </cell>
          <cell r="HJ2">
            <v>2020</v>
          </cell>
          <cell r="HK2">
            <v>2020</v>
          </cell>
          <cell r="HL2">
            <v>2020</v>
          </cell>
          <cell r="HM2">
            <v>2020</v>
          </cell>
          <cell r="HN2">
            <v>2020</v>
          </cell>
          <cell r="HO2">
            <v>2021</v>
          </cell>
          <cell r="HP2">
            <v>2021</v>
          </cell>
          <cell r="HQ2">
            <v>2021</v>
          </cell>
          <cell r="HR2">
            <v>2021</v>
          </cell>
          <cell r="HS2">
            <v>2021</v>
          </cell>
          <cell r="HT2">
            <v>2021</v>
          </cell>
          <cell r="HU2">
            <v>2021</v>
          </cell>
          <cell r="HV2">
            <v>2021</v>
          </cell>
          <cell r="HW2">
            <v>2021</v>
          </cell>
          <cell r="HX2">
            <v>2021</v>
          </cell>
          <cell r="HY2">
            <v>2021</v>
          </cell>
          <cell r="HZ2">
            <v>2021</v>
          </cell>
          <cell r="IA2">
            <v>2022</v>
          </cell>
          <cell r="IB2">
            <v>2023</v>
          </cell>
          <cell r="IC2">
            <v>2022</v>
          </cell>
          <cell r="ID2">
            <v>2022</v>
          </cell>
          <cell r="IE2">
            <v>2022</v>
          </cell>
          <cell r="IF2">
            <v>2022</v>
          </cell>
          <cell r="IG2">
            <v>2022</v>
          </cell>
          <cell r="IH2">
            <v>2022</v>
          </cell>
          <cell r="II2">
            <v>2022</v>
          </cell>
          <cell r="IJ2">
            <v>2022</v>
          </cell>
          <cell r="IK2">
            <v>2022</v>
          </cell>
          <cell r="IL2">
            <v>2022</v>
          </cell>
          <cell r="IM2">
            <v>2023</v>
          </cell>
          <cell r="IN2">
            <v>2023</v>
          </cell>
          <cell r="IO2">
            <v>2023</v>
          </cell>
          <cell r="IP2">
            <v>2023</v>
          </cell>
          <cell r="IQ2">
            <v>2023</v>
          </cell>
          <cell r="IR2">
            <v>2023</v>
          </cell>
          <cell r="IS2">
            <v>2023</v>
          </cell>
          <cell r="IT2">
            <v>2023</v>
          </cell>
          <cell r="IU2">
            <v>2023</v>
          </cell>
          <cell r="IV2">
            <v>2023</v>
          </cell>
          <cell r="IW2">
            <v>2023</v>
          </cell>
          <cell r="IX2">
            <v>2023</v>
          </cell>
          <cell r="IY2">
            <v>2024</v>
          </cell>
          <cell r="IZ2">
            <v>2024</v>
          </cell>
          <cell r="JA2">
            <v>2024</v>
          </cell>
          <cell r="JB2">
            <v>2025</v>
          </cell>
          <cell r="JC2">
            <v>2024</v>
          </cell>
          <cell r="JD2">
            <v>2024</v>
          </cell>
          <cell r="JE2">
            <v>2024</v>
          </cell>
          <cell r="JF2">
            <v>2024</v>
          </cell>
          <cell r="JG2">
            <v>2024</v>
          </cell>
          <cell r="JH2">
            <v>2024</v>
          </cell>
          <cell r="JI2">
            <v>2024</v>
          </cell>
          <cell r="JJ2">
            <v>2024</v>
          </cell>
          <cell r="JK2">
            <v>2025</v>
          </cell>
          <cell r="JL2">
            <v>2025</v>
          </cell>
          <cell r="JM2">
            <v>2025</v>
          </cell>
          <cell r="JN2">
            <v>2025</v>
          </cell>
          <cell r="JO2">
            <v>2025</v>
          </cell>
          <cell r="JP2">
            <v>2025</v>
          </cell>
          <cell r="JQ2">
            <v>2025</v>
          </cell>
          <cell r="JR2">
            <v>2025</v>
          </cell>
          <cell r="JS2">
            <v>2025</v>
          </cell>
          <cell r="JT2">
            <v>2025</v>
          </cell>
          <cell r="JU2">
            <v>2025</v>
          </cell>
          <cell r="JV2">
            <v>2025</v>
          </cell>
          <cell r="JW2">
            <v>2026</v>
          </cell>
          <cell r="JX2">
            <v>2026</v>
          </cell>
          <cell r="JY2">
            <v>2026</v>
          </cell>
          <cell r="JZ2">
            <v>2026</v>
          </cell>
          <cell r="KA2">
            <v>2026</v>
          </cell>
          <cell r="KB2">
            <v>1905</v>
          </cell>
          <cell r="KC2">
            <v>2026</v>
          </cell>
          <cell r="KD2">
            <v>2026</v>
          </cell>
          <cell r="KE2">
            <v>2026</v>
          </cell>
          <cell r="KF2">
            <v>2026</v>
          </cell>
          <cell r="KG2">
            <v>2026</v>
          </cell>
          <cell r="KH2">
            <v>2026</v>
          </cell>
        </row>
        <row r="3">
          <cell r="KU3">
            <v>2013</v>
          </cell>
          <cell r="KV3">
            <v>2014</v>
          </cell>
          <cell r="KW3">
            <v>2015</v>
          </cell>
          <cell r="KX3">
            <v>2016</v>
          </cell>
          <cell r="KY3">
            <v>2017</v>
          </cell>
          <cell r="KZ3">
            <v>2018</v>
          </cell>
          <cell r="LA3">
            <v>2019</v>
          </cell>
          <cell r="LB3">
            <v>2020</v>
          </cell>
          <cell r="LC3">
            <v>2021</v>
          </cell>
          <cell r="LD3">
            <v>2022</v>
          </cell>
          <cell r="LE3">
            <v>2023</v>
          </cell>
          <cell r="LF3">
            <v>2024</v>
          </cell>
          <cell r="LG3">
            <v>2025</v>
          </cell>
          <cell r="LH3">
            <v>2026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ощади"/>
      <sheetName val="ТЭП_1оч."/>
      <sheetName val="факт_продажи_СК_01.07.10"/>
      <sheetName val="Гр_продаж_кв (2)"/>
      <sheetName val="Гр_продаж_кв"/>
      <sheetName val="Гр_продаж_м.м"/>
      <sheetName val="Гр_продаж_кладовки"/>
      <sheetName val="График_продаж_нежилых"/>
      <sheetName val="Продажи"/>
      <sheetName val="залог"/>
      <sheetName val="Налоги 1 оч._new"/>
      <sheetName val="Налоги 2 оч."/>
      <sheetName val="Налоги 3 оч."/>
      <sheetName val="Реестр затрат на 20.06.11"/>
      <sheetName val="Бюджет_USD_20.06.11"/>
      <sheetName val="CF_1stage"/>
      <sheetName val="песс"/>
      <sheetName val="оптим"/>
      <sheetName val="Эффект."/>
      <sheetName val="курс_2"/>
      <sheetName val="кредит_3_4_1"/>
    </sheetNames>
    <sheetDataSet>
      <sheetData sheetId="0"/>
      <sheetData sheetId="1"/>
      <sheetData sheetId="2">
        <row r="23">
          <cell r="H23">
            <v>1364.2</v>
          </cell>
        </row>
      </sheetData>
      <sheetData sheetId="3"/>
      <sheetData sheetId="4">
        <row r="7">
          <cell r="B7">
            <v>102</v>
          </cell>
        </row>
      </sheetData>
      <sheetData sheetId="5"/>
      <sheetData sheetId="6"/>
      <sheetData sheetId="7"/>
      <sheetData sheetId="8">
        <row r="18">
          <cell r="B18">
            <v>783611.00157850177</v>
          </cell>
        </row>
      </sheetData>
      <sheetData sheetId="9">
        <row r="3">
          <cell r="B3">
            <v>9848.1704673369968</v>
          </cell>
        </row>
      </sheetData>
      <sheetData sheetId="10">
        <row r="95">
          <cell r="C95">
            <v>10922.986039823929</v>
          </cell>
        </row>
      </sheetData>
      <sheetData sheetId="11"/>
      <sheetData sheetId="12"/>
      <sheetData sheetId="13">
        <row r="12">
          <cell r="AA12">
            <v>19805722.695039406</v>
          </cell>
        </row>
      </sheetData>
      <sheetData sheetId="14">
        <row r="692">
          <cell r="V692">
            <v>42269083.053648971</v>
          </cell>
        </row>
      </sheetData>
      <sheetData sheetId="15">
        <row r="64">
          <cell r="B64">
            <v>0.2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Свод-"/>
      <sheetName val="Стартовая карточка"/>
      <sheetName val="Расчет ТЭП"/>
      <sheetName val="ТЭП"/>
      <sheetName val="ТЭП_"/>
      <sheetName val="2_Объемы_Надземная_часть"/>
      <sheetName val="1_Объемы_Подземная_часть_ренов."/>
      <sheetName val="1_Объемы_подземная_часть_ком"/>
      <sheetName val="3_Объемы_Фасады_рен"/>
      <sheetName val="3_Объемы_Фасад_ком"/>
      <sheetName val="4_Объемы_МОП_рен"/>
      <sheetName val="_Объемы_Кровля"/>
      <sheetName val="4_Объемы_МОП_ком"/>
      <sheetName val="4_Объемы_МОП"/>
      <sheetName val="5_Объемы_благоустройство_рен"/>
      <sheetName val="5_Объемы_благоустройство_ком"/>
      <sheetName val="5_Объемы_Благоустройство"/>
      <sheetName val="1_Свод_стандарт"/>
      <sheetName val="Свод"/>
      <sheetName val="ЗОМ"/>
      <sheetName val="ПИР"/>
      <sheetName val="Подготовка территории"/>
      <sheetName val="Внутрикв.сети"/>
      <sheetName val="Мобилизаци и содержание"/>
      <sheetName val="Подземн. Коммерч"/>
      <sheetName val="Подземн. Реновация"/>
      <sheetName val="Надземн. Коммерч."/>
      <sheetName val="Надземн. Реновация"/>
      <sheetName val="Благоустройство"/>
      <sheetName val="Школа+ДОО"/>
      <sheetName val="Снос"/>
      <sheetName val="1_Объемы_подземная_часть"/>
      <sheetName val="2_Объемы_Фасад"/>
      <sheetName val="3_Объемы_МОП"/>
      <sheetName val="4_Объемы_Благоустройство"/>
      <sheetName val="Списки"/>
      <sheetName val="Стандарт"/>
      <sheetName val="Классификатор"/>
      <sheetName val="23122021_DD_Тобольск_v1.0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>
        <row r="89">
          <cell r="C89" t="str">
            <v>456.12</v>
          </cell>
          <cell r="J89">
            <v>1100</v>
          </cell>
          <cell r="K89">
            <v>1400</v>
          </cell>
          <cell r="L89">
            <v>2160</v>
          </cell>
          <cell r="M89">
            <v>4200</v>
          </cell>
        </row>
        <row r="120">
          <cell r="J120">
            <v>4500</v>
          </cell>
          <cell r="K120">
            <v>7500</v>
          </cell>
          <cell r="L120">
            <v>11000</v>
          </cell>
          <cell r="M120">
            <v>35000</v>
          </cell>
        </row>
        <row r="121">
          <cell r="C121" t="str">
            <v>455.3_455.4</v>
          </cell>
          <cell r="J121">
            <v>4642.105263157895</v>
          </cell>
          <cell r="K121">
            <v>7890</v>
          </cell>
          <cell r="L121">
            <v>11458.333333333334</v>
          </cell>
          <cell r="M121">
            <v>36944.444444444445</v>
          </cell>
        </row>
        <row r="140">
          <cell r="C140" t="str">
            <v>455.2</v>
          </cell>
          <cell r="J140">
            <v>1500</v>
          </cell>
          <cell r="K140">
            <v>8000</v>
          </cell>
          <cell r="L140">
            <v>15000</v>
          </cell>
          <cell r="M140">
            <v>21500</v>
          </cell>
        </row>
        <row r="149">
          <cell r="C149" t="str">
            <v>443</v>
          </cell>
          <cell r="J149">
            <v>6700</v>
          </cell>
          <cell r="K149">
            <v>7700</v>
          </cell>
          <cell r="L149">
            <v>9800</v>
          </cell>
          <cell r="M149">
            <v>10600</v>
          </cell>
        </row>
        <row r="154">
          <cell r="C154" t="str">
            <v>451</v>
          </cell>
          <cell r="J154">
            <v>9300</v>
          </cell>
          <cell r="K154">
            <v>9200</v>
          </cell>
          <cell r="L154">
            <v>12700</v>
          </cell>
          <cell r="M154">
            <v>10000</v>
          </cell>
        </row>
        <row r="178">
          <cell r="C178" t="str">
            <v>444.1</v>
          </cell>
          <cell r="J178">
            <v>570</v>
          </cell>
          <cell r="K178">
            <v>400</v>
          </cell>
          <cell r="L178">
            <v>600</v>
          </cell>
          <cell r="M178">
            <v>210</v>
          </cell>
        </row>
        <row r="211">
          <cell r="C211" t="str">
            <v>452</v>
          </cell>
          <cell r="J211">
            <v>1500</v>
          </cell>
          <cell r="K211">
            <v>1500</v>
          </cell>
          <cell r="L211">
            <v>1700</v>
          </cell>
          <cell r="M211">
            <v>3000</v>
          </cell>
        </row>
        <row r="223">
          <cell r="C223" t="str">
            <v>453</v>
          </cell>
          <cell r="J223">
            <v>2100</v>
          </cell>
          <cell r="K223">
            <v>4000</v>
          </cell>
          <cell r="L223">
            <v>7800</v>
          </cell>
          <cell r="M223">
            <v>12000</v>
          </cell>
        </row>
        <row r="225">
          <cell r="C225" t="str">
            <v>452.8</v>
          </cell>
          <cell r="J225">
            <v>500</v>
          </cell>
          <cell r="K225">
            <v>1200</v>
          </cell>
          <cell r="L225">
            <v>1390</v>
          </cell>
          <cell r="M225">
            <v>3500</v>
          </cell>
        </row>
        <row r="232">
          <cell r="C232" t="str">
            <v>444.3_444.4</v>
          </cell>
          <cell r="J232">
            <v>105</v>
          </cell>
          <cell r="K232">
            <v>200</v>
          </cell>
          <cell r="L232">
            <v>1050</v>
          </cell>
          <cell r="M232">
            <v>2800</v>
          </cell>
        </row>
        <row r="234">
          <cell r="C234" t="str">
            <v>445</v>
          </cell>
          <cell r="J234">
            <v>1010</v>
          </cell>
          <cell r="K234">
            <v>2280</v>
          </cell>
          <cell r="L234">
            <v>2700</v>
          </cell>
          <cell r="M234">
            <v>2400</v>
          </cell>
        </row>
        <row r="287">
          <cell r="C287">
            <v>460</v>
          </cell>
          <cell r="J287">
            <v>1600</v>
          </cell>
          <cell r="K287">
            <v>2150</v>
          </cell>
          <cell r="L287">
            <v>2900</v>
          </cell>
          <cell r="M287">
            <v>2500</v>
          </cell>
        </row>
        <row r="418">
          <cell r="C418" t="str">
            <v>447.4</v>
          </cell>
          <cell r="J418">
            <v>1360</v>
          </cell>
          <cell r="K418">
            <v>2400</v>
          </cell>
          <cell r="L418">
            <v>3500</v>
          </cell>
          <cell r="M418">
            <v>4900</v>
          </cell>
        </row>
        <row r="419">
          <cell r="C419" t="str">
            <v>456.4</v>
          </cell>
          <cell r="J419">
            <v>1160</v>
          </cell>
          <cell r="K419">
            <v>1550</v>
          </cell>
          <cell r="L419">
            <v>1700</v>
          </cell>
          <cell r="M419">
            <v>2000</v>
          </cell>
        </row>
        <row r="460">
          <cell r="C460" t="str">
            <v>447.3</v>
          </cell>
          <cell r="J460">
            <v>1500</v>
          </cell>
          <cell r="K460">
            <v>2000</v>
          </cell>
          <cell r="L460">
            <v>3500</v>
          </cell>
          <cell r="M460">
            <v>2500</v>
          </cell>
        </row>
        <row r="461">
          <cell r="C461" t="str">
            <v>456.3</v>
          </cell>
          <cell r="J461">
            <v>1900</v>
          </cell>
          <cell r="K461">
            <v>2600</v>
          </cell>
          <cell r="L461">
            <v>3000</v>
          </cell>
          <cell r="M461">
            <v>4500</v>
          </cell>
        </row>
        <row r="471">
          <cell r="C471" t="str">
            <v>447.5</v>
          </cell>
          <cell r="J471">
            <v>350</v>
          </cell>
          <cell r="K471">
            <v>400</v>
          </cell>
          <cell r="L471">
            <v>500</v>
          </cell>
          <cell r="M471">
            <v>1700</v>
          </cell>
        </row>
        <row r="515">
          <cell r="C515" t="str">
            <v>447.1</v>
          </cell>
          <cell r="J515">
            <v>1360</v>
          </cell>
          <cell r="K515">
            <v>2400</v>
          </cell>
          <cell r="L515">
            <v>3000</v>
          </cell>
          <cell r="M515">
            <v>3500</v>
          </cell>
        </row>
        <row r="516">
          <cell r="C516" t="str">
            <v>456.1</v>
          </cell>
          <cell r="J516">
            <v>1160</v>
          </cell>
          <cell r="K516">
            <v>1550</v>
          </cell>
          <cell r="L516">
            <v>1600</v>
          </cell>
          <cell r="M516">
            <v>2500</v>
          </cell>
        </row>
        <row r="562">
          <cell r="C562" t="str">
            <v>447.1</v>
          </cell>
          <cell r="J562">
            <v>1700</v>
          </cell>
          <cell r="K562">
            <v>2500</v>
          </cell>
          <cell r="L562">
            <v>3000</v>
          </cell>
          <cell r="M562">
            <v>3800</v>
          </cell>
        </row>
        <row r="563">
          <cell r="C563" t="str">
            <v>456.1</v>
          </cell>
          <cell r="J563">
            <v>600</v>
          </cell>
          <cell r="K563">
            <v>1300</v>
          </cell>
          <cell r="L563">
            <v>1500</v>
          </cell>
          <cell r="M563">
            <v>2100</v>
          </cell>
        </row>
        <row r="574">
          <cell r="C574" t="str">
            <v>456.2</v>
          </cell>
          <cell r="J574">
            <v>0</v>
          </cell>
          <cell r="K574">
            <v>1500</v>
          </cell>
          <cell r="L574">
            <v>2500</v>
          </cell>
          <cell r="M574">
            <v>4500</v>
          </cell>
        </row>
        <row r="716">
          <cell r="C716" t="str">
            <v>447.6</v>
          </cell>
          <cell r="J716">
            <v>3150</v>
          </cell>
          <cell r="K716">
            <v>3600</v>
          </cell>
          <cell r="L716">
            <v>4800</v>
          </cell>
          <cell r="M716">
            <v>6000</v>
          </cell>
        </row>
        <row r="717">
          <cell r="C717" t="str">
            <v>456.5</v>
          </cell>
          <cell r="J717">
            <v>2000</v>
          </cell>
          <cell r="K717">
            <v>2850</v>
          </cell>
          <cell r="L717">
            <v>3650</v>
          </cell>
          <cell r="M717">
            <v>4500</v>
          </cell>
        </row>
        <row r="757">
          <cell r="C757" t="str">
            <v>447.7_447.8_447.10_447.11_447.12</v>
          </cell>
          <cell r="J757">
            <v>2000</v>
          </cell>
          <cell r="K757">
            <v>3300</v>
          </cell>
          <cell r="L757">
            <v>6400</v>
          </cell>
          <cell r="M757">
            <v>12000</v>
          </cell>
        </row>
        <row r="758">
          <cell r="C758" t="str">
            <v>456.6_456.7_456.8_456.10_456.11</v>
          </cell>
          <cell r="J758">
            <v>1700</v>
          </cell>
          <cell r="K758">
            <v>2600</v>
          </cell>
          <cell r="L758">
            <v>4200</v>
          </cell>
          <cell r="M758">
            <v>6900</v>
          </cell>
        </row>
        <row r="759">
          <cell r="J759">
            <v>9900</v>
          </cell>
          <cell r="K759">
            <v>11500</v>
          </cell>
          <cell r="L759">
            <v>16500</v>
          </cell>
          <cell r="M759">
            <v>26500</v>
          </cell>
        </row>
        <row r="761">
          <cell r="C761" t="str">
            <v>441_442</v>
          </cell>
          <cell r="J761">
            <v>1900</v>
          </cell>
          <cell r="K761">
            <v>4700</v>
          </cell>
          <cell r="L761">
            <v>5200</v>
          </cell>
          <cell r="M761">
            <v>10300</v>
          </cell>
        </row>
        <row r="763">
          <cell r="C763" t="str">
            <v>446</v>
          </cell>
          <cell r="J763">
            <v>500</v>
          </cell>
          <cell r="K763">
            <v>1550</v>
          </cell>
          <cell r="L763">
            <v>999.88002208767682</v>
          </cell>
          <cell r="M763">
            <v>1040</v>
          </cell>
        </row>
        <row r="765">
          <cell r="C765" t="str">
            <v>452.3</v>
          </cell>
          <cell r="J765">
            <v>240</v>
          </cell>
          <cell r="K765">
            <v>400</v>
          </cell>
          <cell r="L765">
            <v>1500</v>
          </cell>
          <cell r="M765">
            <v>4700</v>
          </cell>
        </row>
      </sheetData>
      <sheetData sheetId="38" refreshError="1"/>
      <sheetData sheetId="3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и"/>
      <sheetName val="Динамика К2"/>
      <sheetName val="контакт с доп согл"/>
      <sheetName val="проект. показат"/>
      <sheetName val="Допущ"/>
      <sheetName val="Затраты$-План"/>
      <sheetName val="CF ФП"/>
      <sheetName val="Допущения"/>
      <sheetName val="P&amp;L_кв"/>
      <sheetName val="master1"/>
      <sheetName val="Лист1"/>
      <sheetName val="свод"/>
      <sheetName val="Поток$-план"/>
      <sheetName val="Продажи"/>
      <sheetName val="Выкуп доли Города"/>
      <sheetName val="ГЗ"/>
      <sheetName val="Сальдо"/>
      <sheetName val="График 1"/>
      <sheetName val="График рент от выкупа прав"/>
      <sheetName val="Реклама"/>
    </sheetNames>
    <sheetDataSet>
      <sheetData sheetId="0" refreshError="1"/>
      <sheetData sheetId="1" refreshError="1"/>
      <sheetData sheetId="2" refreshError="1">
        <row r="5">
          <cell r="C5">
            <v>1.4224980868973727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ощади"/>
      <sheetName val="факт_продажи_СК_28.11.11 (2)"/>
      <sheetName val="ТЭП_1оч."/>
      <sheetName val="hist_payments_USD_new"/>
      <sheetName val="бюджет_USD"/>
      <sheetName val="факт_продажи_СК_01.01.11"/>
      <sheetName val="Гр_продаж_кв"/>
      <sheetName val="Гр_продаж_м.м"/>
      <sheetName val="Гр_продаж_кладовки"/>
      <sheetName val="Продажи"/>
      <sheetName val="залог"/>
      <sheetName val="Налоги 1 оч."/>
      <sheetName val="Затраты_руб_вып"/>
      <sheetName val="Затраты руб_1оч"/>
      <sheetName val="CF_1stage"/>
      <sheetName val="Эффект."/>
      <sheetName val="курс"/>
      <sheetName val="курс_2"/>
      <sheetName val="Khamovniki_1stage_CF_pessim_4n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3">
          <cell r="H13">
            <v>31</v>
          </cell>
        </row>
      </sheetData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>
        <row r="54">
          <cell r="B54">
            <v>0.2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ощади"/>
      <sheetName val="ТЭП_1оч."/>
      <sheetName val="hist_payments_USD_old"/>
      <sheetName val="Бюджет_01.12.08"/>
      <sheetName val="Бюджет_факт2К"/>
      <sheetName val="Проект_1ст_RUR"/>
      <sheetName val="Затраты_ед"/>
      <sheetName val="hist_payments_USD_new"/>
      <sheetName val="бюджет_USD"/>
      <sheetName val="Затраты"/>
      <sheetName val="факт_продажи_СК_01.07.10"/>
      <sheetName val="Гр_продаж_кв"/>
      <sheetName val="Гр_продаж_кладовки"/>
      <sheetName val="Гр_продаж_м.м"/>
      <sheetName val="Гр_продаж_оф-торг"/>
      <sheetName val="Продажи"/>
      <sheetName val="залог"/>
      <sheetName val="Налоги 1 оч."/>
      <sheetName val="Налоги 2 оч."/>
      <sheetName val="Налоги 3 оч."/>
      <sheetName val="CF"/>
      <sheetName val="CF_1stage"/>
      <sheetName val="песс"/>
      <sheetName val="оптим"/>
      <sheetName val="Эффект."/>
      <sheetName val="facility"/>
      <sheetName val="facility_percent"/>
      <sheetName val="инвес_ст"/>
      <sheetName val="курс"/>
      <sheetName val="курс_2"/>
      <sheetName val="Лист2"/>
      <sheetName val="Лист1"/>
      <sheetName val="Компенсация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39">
          <cell r="B39">
            <v>155864.16040857762</v>
          </cell>
        </row>
        <row r="42">
          <cell r="B42">
            <v>0.2</v>
          </cell>
        </row>
        <row r="44">
          <cell r="B44">
            <v>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118"/>
  <sheetViews>
    <sheetView tabSelected="1" view="pageBreakPreview" zoomScale="86" zoomScaleNormal="80" zoomScaleSheetLayoutView="86" workbookViewId="0">
      <pane ySplit="11" topLeftCell="A57" activePane="bottomLeft" state="frozen"/>
      <selection activeCell="D1" sqref="D1"/>
      <selection pane="bottomLeft" activeCell="H57" sqref="H57"/>
    </sheetView>
  </sheetViews>
  <sheetFormatPr defaultRowHeight="15" x14ac:dyDescent="0.25"/>
  <cols>
    <col min="1" max="1" width="10.28515625" style="1" customWidth="1"/>
    <col min="2" max="2" width="12.28515625" style="3" customWidth="1"/>
    <col min="3" max="3" width="61.5703125" style="2" customWidth="1"/>
    <col min="4" max="4" width="20.7109375" style="8" customWidth="1"/>
    <col min="5" max="5" width="18.140625" style="21" customWidth="1"/>
    <col min="6" max="6" width="21.5703125" style="21" customWidth="1"/>
    <col min="7" max="7" width="18.85546875" style="21" customWidth="1"/>
    <col min="8" max="28" width="20" style="21" customWidth="1"/>
    <col min="29" max="16384" width="9.140625" style="21"/>
  </cols>
  <sheetData>
    <row r="2" spans="1:28" s="27" customFormat="1" ht="38.25" customHeight="1" x14ac:dyDescent="0.25">
      <c r="A2" s="25"/>
      <c r="B2" s="26" t="s">
        <v>0</v>
      </c>
      <c r="C2" s="63" t="s">
        <v>86</v>
      </c>
      <c r="D2" s="63"/>
      <c r="E2" s="63"/>
      <c r="F2" s="63"/>
      <c r="G2" s="63"/>
    </row>
    <row r="3" spans="1:28" s="27" customFormat="1" ht="21.75" customHeight="1" x14ac:dyDescent="0.25">
      <c r="A3" s="25"/>
      <c r="B3" s="26"/>
      <c r="C3" s="28"/>
      <c r="D3" s="28"/>
      <c r="E3" s="28"/>
      <c r="F3" s="28"/>
      <c r="G3" s="28"/>
    </row>
    <row r="4" spans="1:28" s="27" customFormat="1" ht="18.75" customHeight="1" x14ac:dyDescent="0.25">
      <c r="A4" s="25"/>
      <c r="B4" s="26"/>
      <c r="C4" s="66" t="s">
        <v>91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5" spans="1:28" x14ac:dyDescent="0.25">
      <c r="B5" s="1"/>
      <c r="C5" s="1" t="s">
        <v>92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6.25" x14ac:dyDescent="0.25">
      <c r="B7" s="29" t="s">
        <v>89</v>
      </c>
      <c r="C7" s="30" t="s">
        <v>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.75" thickBot="1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7.75" customHeight="1" x14ac:dyDescent="0.25">
      <c r="A9" s="57" t="s">
        <v>1</v>
      </c>
      <c r="B9" s="59" t="s">
        <v>2</v>
      </c>
      <c r="C9" s="61" t="s">
        <v>3</v>
      </c>
      <c r="D9" s="52" t="s">
        <v>39</v>
      </c>
      <c r="E9" s="52" t="s">
        <v>60</v>
      </c>
      <c r="F9" s="50" t="s">
        <v>85</v>
      </c>
      <c r="G9" s="52" t="s">
        <v>61</v>
      </c>
      <c r="H9" s="54" t="s">
        <v>62</v>
      </c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6"/>
    </row>
    <row r="10" spans="1:28" ht="25.5" customHeight="1" thickBot="1" x14ac:dyDescent="0.3">
      <c r="A10" s="58"/>
      <c r="B10" s="60"/>
      <c r="C10" s="62"/>
      <c r="D10" s="53"/>
      <c r="E10" s="53"/>
      <c r="F10" s="51"/>
      <c r="G10" s="53"/>
      <c r="H10" s="22" t="s">
        <v>83</v>
      </c>
      <c r="I10" s="22" t="s">
        <v>63</v>
      </c>
      <c r="J10" s="22" t="s">
        <v>64</v>
      </c>
      <c r="K10" s="22" t="s">
        <v>65</v>
      </c>
      <c r="L10" s="22" t="s">
        <v>66</v>
      </c>
      <c r="M10" s="22" t="s">
        <v>67</v>
      </c>
      <c r="N10" s="22" t="s">
        <v>68</v>
      </c>
      <c r="O10" s="22" t="s">
        <v>69</v>
      </c>
      <c r="P10" s="22" t="s">
        <v>70</v>
      </c>
      <c r="Q10" s="22" t="s">
        <v>71</v>
      </c>
      <c r="R10" s="22" t="s">
        <v>72</v>
      </c>
      <c r="S10" s="22" t="s">
        <v>73</v>
      </c>
      <c r="T10" s="22" t="s">
        <v>74</v>
      </c>
      <c r="U10" s="22" t="s">
        <v>75</v>
      </c>
      <c r="V10" s="22" t="s">
        <v>76</v>
      </c>
      <c r="W10" s="22" t="s">
        <v>77</v>
      </c>
      <c r="X10" s="22" t="s">
        <v>78</v>
      </c>
      <c r="Y10" s="22" t="s">
        <v>79</v>
      </c>
      <c r="Z10" s="22" t="s">
        <v>80</v>
      </c>
      <c r="AA10" s="22" t="s">
        <v>81</v>
      </c>
      <c r="AB10" s="23" t="s">
        <v>82</v>
      </c>
    </row>
    <row r="11" spans="1:28" ht="15.75" thickBot="1" x14ac:dyDescent="0.3">
      <c r="A11" s="17" t="s">
        <v>84</v>
      </c>
      <c r="B11" s="18"/>
      <c r="C11" s="20"/>
      <c r="D11" s="19"/>
      <c r="E11" s="19"/>
      <c r="F11" s="19"/>
      <c r="G11" s="19"/>
      <c r="H11" s="19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28" ht="25.5" x14ac:dyDescent="0.25">
      <c r="A12" s="6">
        <v>400</v>
      </c>
      <c r="B12" s="7" t="s">
        <v>4</v>
      </c>
      <c r="C12" s="10" t="s">
        <v>7</v>
      </c>
      <c r="D12" s="12"/>
      <c r="E12" s="12"/>
      <c r="F12" s="12">
        <f t="shared" ref="F12:F36" si="0">SUM(H12:AB12)</f>
        <v>0</v>
      </c>
      <c r="G12" s="12">
        <f>D12-F12</f>
        <v>0</v>
      </c>
      <c r="H12" s="12">
        <f>SUBTOTAL(9,H13:H48)</f>
        <v>0</v>
      </c>
      <c r="I12" s="12">
        <f t="shared" ref="I12:AB12" si="1">SUBTOTAL(9,I13:I48)</f>
        <v>0</v>
      </c>
      <c r="J12" s="12">
        <f t="shared" si="1"/>
        <v>0</v>
      </c>
      <c r="K12" s="12">
        <f t="shared" si="1"/>
        <v>0</v>
      </c>
      <c r="L12" s="12">
        <f t="shared" si="1"/>
        <v>0</v>
      </c>
      <c r="M12" s="12">
        <f t="shared" si="1"/>
        <v>0</v>
      </c>
      <c r="N12" s="12">
        <f t="shared" si="1"/>
        <v>0</v>
      </c>
      <c r="O12" s="12">
        <f t="shared" si="1"/>
        <v>0</v>
      </c>
      <c r="P12" s="12">
        <f t="shared" si="1"/>
        <v>0</v>
      </c>
      <c r="Q12" s="12">
        <f t="shared" si="1"/>
        <v>0</v>
      </c>
      <c r="R12" s="12">
        <f t="shared" si="1"/>
        <v>0</v>
      </c>
      <c r="S12" s="12">
        <f t="shared" si="1"/>
        <v>0</v>
      </c>
      <c r="T12" s="12">
        <f t="shared" si="1"/>
        <v>0</v>
      </c>
      <c r="U12" s="12">
        <f t="shared" si="1"/>
        <v>0</v>
      </c>
      <c r="V12" s="12">
        <f t="shared" si="1"/>
        <v>0</v>
      </c>
      <c r="W12" s="12">
        <f t="shared" si="1"/>
        <v>0</v>
      </c>
      <c r="X12" s="12">
        <f t="shared" si="1"/>
        <v>0</v>
      </c>
      <c r="Y12" s="12">
        <f t="shared" si="1"/>
        <v>0</v>
      </c>
      <c r="Z12" s="12">
        <f t="shared" si="1"/>
        <v>0</v>
      </c>
      <c r="AA12" s="12">
        <f t="shared" si="1"/>
        <v>0</v>
      </c>
      <c r="AB12" s="12">
        <f t="shared" si="1"/>
        <v>0</v>
      </c>
    </row>
    <row r="13" spans="1:28" ht="25.5" x14ac:dyDescent="0.25">
      <c r="A13" s="34">
        <v>410</v>
      </c>
      <c r="B13" s="35" t="s">
        <v>5</v>
      </c>
      <c r="C13" s="36" t="s">
        <v>8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</row>
    <row r="14" spans="1:28" ht="25.5" x14ac:dyDescent="0.25">
      <c r="A14" s="4">
        <v>420</v>
      </c>
      <c r="B14" s="5" t="s">
        <v>5</v>
      </c>
      <c r="C14" s="9" t="s">
        <v>9</v>
      </c>
      <c r="D14" s="11"/>
      <c r="E14" s="11"/>
      <c r="F14" s="11">
        <f t="shared" si="0"/>
        <v>0</v>
      </c>
      <c r="G14" s="11">
        <f>D14-F14</f>
        <v>0</v>
      </c>
      <c r="H14" s="11">
        <f>SUBTOTAL(9,H15:H21)</f>
        <v>0</v>
      </c>
      <c r="I14" s="11">
        <f t="shared" ref="I14:AB14" si="2">SUBTOTAL(9,I15:I21)</f>
        <v>0</v>
      </c>
      <c r="J14" s="11">
        <f t="shared" si="2"/>
        <v>0</v>
      </c>
      <c r="K14" s="11">
        <f t="shared" si="2"/>
        <v>0</v>
      </c>
      <c r="L14" s="11">
        <f t="shared" si="2"/>
        <v>0</v>
      </c>
      <c r="M14" s="11">
        <f t="shared" si="2"/>
        <v>0</v>
      </c>
      <c r="N14" s="11">
        <f t="shared" si="2"/>
        <v>0</v>
      </c>
      <c r="O14" s="11">
        <f t="shared" si="2"/>
        <v>0</v>
      </c>
      <c r="P14" s="11">
        <f t="shared" si="2"/>
        <v>0</v>
      </c>
      <c r="Q14" s="11">
        <f t="shared" si="2"/>
        <v>0</v>
      </c>
      <c r="R14" s="11">
        <f t="shared" si="2"/>
        <v>0</v>
      </c>
      <c r="S14" s="11">
        <f t="shared" si="2"/>
        <v>0</v>
      </c>
      <c r="T14" s="11">
        <f t="shared" si="2"/>
        <v>0</v>
      </c>
      <c r="U14" s="11">
        <f t="shared" si="2"/>
        <v>0</v>
      </c>
      <c r="V14" s="11">
        <f t="shared" si="2"/>
        <v>0</v>
      </c>
      <c r="W14" s="11">
        <f t="shared" si="2"/>
        <v>0</v>
      </c>
      <c r="X14" s="11">
        <f t="shared" si="2"/>
        <v>0</v>
      </c>
      <c r="Y14" s="11">
        <f t="shared" si="2"/>
        <v>0</v>
      </c>
      <c r="Z14" s="11">
        <f t="shared" si="2"/>
        <v>0</v>
      </c>
      <c r="AA14" s="11">
        <f t="shared" si="2"/>
        <v>0</v>
      </c>
      <c r="AB14" s="11">
        <f t="shared" si="2"/>
        <v>0</v>
      </c>
    </row>
    <row r="15" spans="1:28" ht="25.5" x14ac:dyDescent="0.25">
      <c r="A15" s="42">
        <v>421</v>
      </c>
      <c r="B15" s="43" t="s">
        <v>6</v>
      </c>
      <c r="C15" s="44" t="s">
        <v>10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</row>
    <row r="16" spans="1:28" ht="25.5" x14ac:dyDescent="0.25">
      <c r="A16" s="42">
        <v>422</v>
      </c>
      <c r="B16" s="43" t="s">
        <v>6</v>
      </c>
      <c r="C16" s="44" t="s">
        <v>11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</row>
    <row r="17" spans="1:28" ht="25.5" x14ac:dyDescent="0.25">
      <c r="A17" s="42">
        <v>423</v>
      </c>
      <c r="B17" s="43" t="s">
        <v>6</v>
      </c>
      <c r="C17" s="44" t="s">
        <v>12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</row>
    <row r="18" spans="1:28" ht="25.5" x14ac:dyDescent="0.25">
      <c r="A18" s="42">
        <v>424</v>
      </c>
      <c r="B18" s="43" t="s">
        <v>6</v>
      </c>
      <c r="C18" s="44" t="s">
        <v>13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</row>
    <row r="19" spans="1:28" ht="25.5" x14ac:dyDescent="0.25">
      <c r="A19" s="42">
        <v>425</v>
      </c>
      <c r="B19" s="43" t="s">
        <v>6</v>
      </c>
      <c r="C19" s="44" t="s">
        <v>14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</row>
    <row r="20" spans="1:28" ht="25.5" x14ac:dyDescent="0.25">
      <c r="A20" s="42">
        <v>427</v>
      </c>
      <c r="B20" s="43" t="s">
        <v>6</v>
      </c>
      <c r="C20" s="44" t="s">
        <v>15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1:28" ht="25.5" x14ac:dyDescent="0.25">
      <c r="A21" s="46">
        <v>429</v>
      </c>
      <c r="B21" s="47" t="s">
        <v>6</v>
      </c>
      <c r="C21" s="48" t="s">
        <v>16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28" ht="25.5" x14ac:dyDescent="0.25">
      <c r="A22" s="4">
        <v>430</v>
      </c>
      <c r="B22" s="5" t="s">
        <v>5</v>
      </c>
      <c r="C22" s="9" t="s">
        <v>17</v>
      </c>
      <c r="D22" s="11"/>
      <c r="E22" s="11"/>
      <c r="F22" s="11">
        <f t="shared" si="0"/>
        <v>0</v>
      </c>
      <c r="G22" s="11">
        <f>D22-F22</f>
        <v>0</v>
      </c>
      <c r="H22" s="11">
        <f>SUBTOTAL(9,H23:H25)</f>
        <v>0</v>
      </c>
      <c r="I22" s="11">
        <f t="shared" ref="I22:AB22" si="3">SUBTOTAL(9,I23:I25)</f>
        <v>0</v>
      </c>
      <c r="J22" s="11">
        <f t="shared" si="3"/>
        <v>0</v>
      </c>
      <c r="K22" s="11">
        <f t="shared" si="3"/>
        <v>0</v>
      </c>
      <c r="L22" s="11">
        <f t="shared" si="3"/>
        <v>0</v>
      </c>
      <c r="M22" s="11">
        <f t="shared" si="3"/>
        <v>0</v>
      </c>
      <c r="N22" s="11">
        <f t="shared" si="3"/>
        <v>0</v>
      </c>
      <c r="O22" s="11">
        <f t="shared" si="3"/>
        <v>0</v>
      </c>
      <c r="P22" s="11">
        <f t="shared" si="3"/>
        <v>0</v>
      </c>
      <c r="Q22" s="11">
        <f t="shared" si="3"/>
        <v>0</v>
      </c>
      <c r="R22" s="11">
        <f t="shared" si="3"/>
        <v>0</v>
      </c>
      <c r="S22" s="11">
        <f t="shared" si="3"/>
        <v>0</v>
      </c>
      <c r="T22" s="11">
        <f t="shared" si="3"/>
        <v>0</v>
      </c>
      <c r="U22" s="11">
        <f t="shared" si="3"/>
        <v>0</v>
      </c>
      <c r="V22" s="11">
        <f t="shared" si="3"/>
        <v>0</v>
      </c>
      <c r="W22" s="11">
        <f t="shared" si="3"/>
        <v>0</v>
      </c>
      <c r="X22" s="11">
        <f t="shared" si="3"/>
        <v>0</v>
      </c>
      <c r="Y22" s="11">
        <f t="shared" si="3"/>
        <v>0</v>
      </c>
      <c r="Z22" s="11">
        <f t="shared" si="3"/>
        <v>0</v>
      </c>
      <c r="AA22" s="11">
        <f t="shared" si="3"/>
        <v>0</v>
      </c>
      <c r="AB22" s="11">
        <f t="shared" si="3"/>
        <v>0</v>
      </c>
    </row>
    <row r="23" spans="1:28" ht="25.5" x14ac:dyDescent="0.25">
      <c r="A23" s="42">
        <v>431</v>
      </c>
      <c r="B23" s="43" t="s">
        <v>6</v>
      </c>
      <c r="C23" s="44" t="s">
        <v>18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</row>
    <row r="24" spans="1:28" ht="25.5" x14ac:dyDescent="0.25">
      <c r="A24" s="42">
        <v>432</v>
      </c>
      <c r="B24" s="43" t="s">
        <v>6</v>
      </c>
      <c r="C24" s="44" t="s">
        <v>19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</row>
    <row r="25" spans="1:28" ht="25.5" x14ac:dyDescent="0.25">
      <c r="A25" s="42">
        <v>433</v>
      </c>
      <c r="B25" s="43" t="s">
        <v>6</v>
      </c>
      <c r="C25" s="44" t="s">
        <v>20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</row>
    <row r="26" spans="1:28" ht="25.5" x14ac:dyDescent="0.25">
      <c r="A26" s="4">
        <v>440</v>
      </c>
      <c r="B26" s="5" t="s">
        <v>5</v>
      </c>
      <c r="C26" s="9" t="s">
        <v>21</v>
      </c>
      <c r="D26" s="11"/>
      <c r="E26" s="11"/>
      <c r="F26" s="11">
        <f t="shared" si="0"/>
        <v>0</v>
      </c>
      <c r="G26" s="11">
        <f>D26-F26</f>
        <v>0</v>
      </c>
      <c r="H26" s="11">
        <f>SUBTOTAL(9,H27:H35)</f>
        <v>0</v>
      </c>
      <c r="I26" s="11">
        <f t="shared" ref="I26:AB26" si="4">SUBTOTAL(9,I27:I35)</f>
        <v>0</v>
      </c>
      <c r="J26" s="11">
        <f t="shared" si="4"/>
        <v>0</v>
      </c>
      <c r="K26" s="11">
        <f t="shared" si="4"/>
        <v>0</v>
      </c>
      <c r="L26" s="11">
        <f t="shared" si="4"/>
        <v>0</v>
      </c>
      <c r="M26" s="11">
        <f t="shared" si="4"/>
        <v>0</v>
      </c>
      <c r="N26" s="11">
        <f t="shared" si="4"/>
        <v>0</v>
      </c>
      <c r="O26" s="11">
        <f t="shared" si="4"/>
        <v>0</v>
      </c>
      <c r="P26" s="11">
        <f t="shared" si="4"/>
        <v>0</v>
      </c>
      <c r="Q26" s="11">
        <f t="shared" si="4"/>
        <v>0</v>
      </c>
      <c r="R26" s="11">
        <f t="shared" si="4"/>
        <v>0</v>
      </c>
      <c r="S26" s="11">
        <f t="shared" si="4"/>
        <v>0</v>
      </c>
      <c r="T26" s="11">
        <f t="shared" si="4"/>
        <v>0</v>
      </c>
      <c r="U26" s="11">
        <f t="shared" si="4"/>
        <v>0</v>
      </c>
      <c r="V26" s="11">
        <f t="shared" si="4"/>
        <v>0</v>
      </c>
      <c r="W26" s="11">
        <f t="shared" si="4"/>
        <v>0</v>
      </c>
      <c r="X26" s="11">
        <f t="shared" si="4"/>
        <v>0</v>
      </c>
      <c r="Y26" s="11">
        <f t="shared" si="4"/>
        <v>0</v>
      </c>
      <c r="Z26" s="11">
        <f t="shared" si="4"/>
        <v>0</v>
      </c>
      <c r="AA26" s="11">
        <f t="shared" si="4"/>
        <v>0</v>
      </c>
      <c r="AB26" s="11">
        <f t="shared" si="4"/>
        <v>0</v>
      </c>
    </row>
    <row r="27" spans="1:28" ht="25.5" x14ac:dyDescent="0.25">
      <c r="A27" s="42">
        <v>441</v>
      </c>
      <c r="B27" s="43" t="s">
        <v>6</v>
      </c>
      <c r="C27" s="44" t="s">
        <v>22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</row>
    <row r="28" spans="1:28" ht="25.5" x14ac:dyDescent="0.25">
      <c r="A28" s="42">
        <v>442</v>
      </c>
      <c r="B28" s="43" t="s">
        <v>6</v>
      </c>
      <c r="C28" s="44" t="s">
        <v>23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</row>
    <row r="29" spans="1:28" ht="25.5" x14ac:dyDescent="0.25">
      <c r="A29" s="42">
        <v>443</v>
      </c>
      <c r="B29" s="43" t="s">
        <v>6</v>
      </c>
      <c r="C29" s="44" t="s">
        <v>24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</row>
    <row r="30" spans="1:28" ht="25.5" x14ac:dyDescent="0.25">
      <c r="A30" s="42">
        <v>444</v>
      </c>
      <c r="B30" s="43" t="s">
        <v>6</v>
      </c>
      <c r="C30" s="44" t="s">
        <v>41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</row>
    <row r="31" spans="1:28" ht="25.5" x14ac:dyDescent="0.25">
      <c r="A31" s="42">
        <v>445</v>
      </c>
      <c r="B31" s="43" t="s">
        <v>29</v>
      </c>
      <c r="C31" s="44" t="s">
        <v>42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</row>
    <row r="32" spans="1:28" ht="25.5" x14ac:dyDescent="0.25">
      <c r="A32" s="42">
        <v>446</v>
      </c>
      <c r="B32" s="43" t="s">
        <v>29</v>
      </c>
      <c r="C32" s="44" t="s">
        <v>46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</row>
    <row r="33" spans="1:28" ht="25.5" x14ac:dyDescent="0.25">
      <c r="A33" s="42">
        <v>447</v>
      </c>
      <c r="B33" s="43" t="s">
        <v>29</v>
      </c>
      <c r="C33" s="44" t="s">
        <v>25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</row>
    <row r="34" spans="1:28" ht="25.5" x14ac:dyDescent="0.25">
      <c r="A34" s="42">
        <v>448</v>
      </c>
      <c r="B34" s="43" t="s">
        <v>29</v>
      </c>
      <c r="C34" s="44" t="s">
        <v>57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</row>
    <row r="35" spans="1:28" ht="25.5" x14ac:dyDescent="0.25">
      <c r="A35" s="42">
        <v>449</v>
      </c>
      <c r="B35" s="43" t="s">
        <v>6</v>
      </c>
      <c r="C35" s="44" t="s">
        <v>59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</row>
    <row r="36" spans="1:28" ht="25.5" x14ac:dyDescent="0.25">
      <c r="A36" s="4">
        <v>450</v>
      </c>
      <c r="B36" s="5" t="s">
        <v>5</v>
      </c>
      <c r="C36" s="9" t="s">
        <v>26</v>
      </c>
      <c r="D36" s="11"/>
      <c r="E36" s="11"/>
      <c r="F36" s="11">
        <f t="shared" si="0"/>
        <v>0</v>
      </c>
      <c r="G36" s="11">
        <f>D36-F36</f>
        <v>0</v>
      </c>
      <c r="H36" s="11">
        <f>SUBTOTAL(9,H37:H45)</f>
        <v>0</v>
      </c>
      <c r="I36" s="11">
        <f t="shared" ref="I36:AB36" si="5">SUBTOTAL(9,I37:I45)</f>
        <v>0</v>
      </c>
      <c r="J36" s="11">
        <f t="shared" si="5"/>
        <v>0</v>
      </c>
      <c r="K36" s="11">
        <f t="shared" si="5"/>
        <v>0</v>
      </c>
      <c r="L36" s="11">
        <f t="shared" si="5"/>
        <v>0</v>
      </c>
      <c r="M36" s="11">
        <f t="shared" si="5"/>
        <v>0</v>
      </c>
      <c r="N36" s="11">
        <f t="shared" si="5"/>
        <v>0</v>
      </c>
      <c r="O36" s="11">
        <f t="shared" si="5"/>
        <v>0</v>
      </c>
      <c r="P36" s="11">
        <f t="shared" si="5"/>
        <v>0</v>
      </c>
      <c r="Q36" s="11">
        <f t="shared" si="5"/>
        <v>0</v>
      </c>
      <c r="R36" s="11">
        <f t="shared" si="5"/>
        <v>0</v>
      </c>
      <c r="S36" s="11">
        <f t="shared" si="5"/>
        <v>0</v>
      </c>
      <c r="T36" s="11">
        <f t="shared" si="5"/>
        <v>0</v>
      </c>
      <c r="U36" s="11">
        <f t="shared" si="5"/>
        <v>0</v>
      </c>
      <c r="V36" s="11">
        <f t="shared" si="5"/>
        <v>0</v>
      </c>
      <c r="W36" s="11">
        <f t="shared" si="5"/>
        <v>0</v>
      </c>
      <c r="X36" s="11">
        <f t="shared" si="5"/>
        <v>0</v>
      </c>
      <c r="Y36" s="11">
        <f t="shared" si="5"/>
        <v>0</v>
      </c>
      <c r="Z36" s="11">
        <f t="shared" si="5"/>
        <v>0</v>
      </c>
      <c r="AA36" s="11">
        <f t="shared" si="5"/>
        <v>0</v>
      </c>
      <c r="AB36" s="11">
        <f t="shared" si="5"/>
        <v>0</v>
      </c>
    </row>
    <row r="37" spans="1:28" ht="25.5" x14ac:dyDescent="0.25">
      <c r="A37" s="42">
        <v>451</v>
      </c>
      <c r="B37" s="43" t="s">
        <v>6</v>
      </c>
      <c r="C37" s="44" t="s">
        <v>27</v>
      </c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</row>
    <row r="38" spans="1:28" ht="25.5" x14ac:dyDescent="0.25">
      <c r="A38" s="42">
        <v>452</v>
      </c>
      <c r="B38" s="43" t="s">
        <v>6</v>
      </c>
      <c r="C38" s="44" t="s">
        <v>40</v>
      </c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</row>
    <row r="39" spans="1:28" ht="25.5" x14ac:dyDescent="0.25">
      <c r="A39" s="42">
        <v>453</v>
      </c>
      <c r="B39" s="43" t="s">
        <v>29</v>
      </c>
      <c r="C39" s="44" t="s">
        <v>30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</row>
    <row r="40" spans="1:28" ht="25.5" x14ac:dyDescent="0.25">
      <c r="A40" s="42">
        <v>454</v>
      </c>
      <c r="B40" s="43" t="s">
        <v>29</v>
      </c>
      <c r="C40" s="44" t="s">
        <v>31</v>
      </c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</row>
    <row r="41" spans="1:28" ht="25.5" x14ac:dyDescent="0.25">
      <c r="A41" s="42">
        <v>455</v>
      </c>
      <c r="B41" s="43" t="s">
        <v>6</v>
      </c>
      <c r="C41" s="44" t="s">
        <v>45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</row>
    <row r="42" spans="1:28" ht="25.5" x14ac:dyDescent="0.25">
      <c r="A42" s="42">
        <v>456</v>
      </c>
      <c r="B42" s="43" t="s">
        <v>6</v>
      </c>
      <c r="C42" s="44" t="s">
        <v>43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</row>
    <row r="43" spans="1:28" ht="25.5" x14ac:dyDescent="0.25">
      <c r="A43" s="42">
        <v>457</v>
      </c>
      <c r="B43" s="43" t="s">
        <v>6</v>
      </c>
      <c r="C43" s="44" t="s">
        <v>32</v>
      </c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</row>
    <row r="44" spans="1:28" ht="25.5" x14ac:dyDescent="0.25">
      <c r="A44" s="42">
        <v>458</v>
      </c>
      <c r="B44" s="43" t="s">
        <v>29</v>
      </c>
      <c r="C44" s="44" t="s">
        <v>28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</row>
    <row r="45" spans="1:28" ht="25.5" x14ac:dyDescent="0.25">
      <c r="A45" s="42">
        <v>459</v>
      </c>
      <c r="B45" s="43" t="s">
        <v>6</v>
      </c>
      <c r="C45" s="44" t="s">
        <v>35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</row>
    <row r="46" spans="1:28" ht="25.5" x14ac:dyDescent="0.25">
      <c r="A46" s="34">
        <v>460</v>
      </c>
      <c r="B46" s="35" t="s">
        <v>5</v>
      </c>
      <c r="C46" s="36" t="s">
        <v>47</v>
      </c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</row>
    <row r="47" spans="1:28" ht="25.5" x14ac:dyDescent="0.25">
      <c r="A47" s="34">
        <v>470</v>
      </c>
      <c r="B47" s="35" t="s">
        <v>36</v>
      </c>
      <c r="C47" s="36" t="s">
        <v>33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</row>
    <row r="48" spans="1:28" ht="25.5" x14ac:dyDescent="0.25">
      <c r="A48" s="34">
        <v>480</v>
      </c>
      <c r="B48" s="35" t="s">
        <v>5</v>
      </c>
      <c r="C48" s="36" t="s">
        <v>34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</row>
    <row r="49" spans="1:28" ht="25.5" x14ac:dyDescent="0.25">
      <c r="A49" s="6">
        <v>500</v>
      </c>
      <c r="B49" s="7" t="s">
        <v>4</v>
      </c>
      <c r="C49" s="10" t="s">
        <v>37</v>
      </c>
      <c r="D49" s="12"/>
      <c r="E49" s="12"/>
      <c r="F49" s="12">
        <f t="shared" ref="F49:F60" si="6">SUM(H49:AB49)</f>
        <v>0</v>
      </c>
      <c r="G49" s="12">
        <f>D49-F49</f>
        <v>0</v>
      </c>
      <c r="H49" s="12">
        <f>SUBTOTAL(9,H50:H58)</f>
        <v>0</v>
      </c>
      <c r="I49" s="12">
        <f t="shared" ref="I49:AB49" si="7">SUBTOTAL(9,I50:I58)</f>
        <v>0</v>
      </c>
      <c r="J49" s="12">
        <f t="shared" si="7"/>
        <v>0</v>
      </c>
      <c r="K49" s="12">
        <f t="shared" si="7"/>
        <v>0</v>
      </c>
      <c r="L49" s="12">
        <f t="shared" si="7"/>
        <v>0</v>
      </c>
      <c r="M49" s="12">
        <f t="shared" si="7"/>
        <v>0</v>
      </c>
      <c r="N49" s="12">
        <f t="shared" si="7"/>
        <v>0</v>
      </c>
      <c r="O49" s="12">
        <f t="shared" si="7"/>
        <v>0</v>
      </c>
      <c r="P49" s="12">
        <f t="shared" si="7"/>
        <v>0</v>
      </c>
      <c r="Q49" s="12">
        <f t="shared" si="7"/>
        <v>0</v>
      </c>
      <c r="R49" s="12">
        <f t="shared" si="7"/>
        <v>0</v>
      </c>
      <c r="S49" s="12">
        <f t="shared" si="7"/>
        <v>0</v>
      </c>
      <c r="T49" s="12">
        <f t="shared" si="7"/>
        <v>0</v>
      </c>
      <c r="U49" s="12">
        <f t="shared" si="7"/>
        <v>0</v>
      </c>
      <c r="V49" s="12">
        <f t="shared" si="7"/>
        <v>0</v>
      </c>
      <c r="W49" s="12">
        <f t="shared" si="7"/>
        <v>0</v>
      </c>
      <c r="X49" s="12">
        <f t="shared" si="7"/>
        <v>0</v>
      </c>
      <c r="Y49" s="12">
        <f t="shared" si="7"/>
        <v>0</v>
      </c>
      <c r="Z49" s="12">
        <f t="shared" si="7"/>
        <v>0</v>
      </c>
      <c r="AA49" s="12">
        <f t="shared" si="7"/>
        <v>0</v>
      </c>
      <c r="AB49" s="12">
        <f t="shared" si="7"/>
        <v>0</v>
      </c>
    </row>
    <row r="50" spans="1:28" ht="25.5" x14ac:dyDescent="0.25">
      <c r="A50" s="34">
        <v>510</v>
      </c>
      <c r="B50" s="35" t="s">
        <v>5</v>
      </c>
      <c r="C50" s="36" t="s">
        <v>52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</row>
    <row r="51" spans="1:28" ht="25.5" x14ac:dyDescent="0.25">
      <c r="A51" s="34">
        <v>520</v>
      </c>
      <c r="B51" s="35" t="s">
        <v>5</v>
      </c>
      <c r="C51" s="36" t="s">
        <v>56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</row>
    <row r="52" spans="1:28" ht="25.5" x14ac:dyDescent="0.25">
      <c r="A52" s="34">
        <v>530</v>
      </c>
      <c r="B52" s="35" t="s">
        <v>5</v>
      </c>
      <c r="C52" s="36" t="s">
        <v>48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</row>
    <row r="53" spans="1:28" ht="25.5" x14ac:dyDescent="0.25">
      <c r="A53" s="34">
        <v>540</v>
      </c>
      <c r="B53" s="35" t="s">
        <v>5</v>
      </c>
      <c r="C53" s="36" t="s">
        <v>54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</row>
    <row r="54" spans="1:28" ht="25.5" x14ac:dyDescent="0.25">
      <c r="A54" s="34">
        <v>550</v>
      </c>
      <c r="B54" s="35" t="s">
        <v>5</v>
      </c>
      <c r="C54" s="36" t="s">
        <v>55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</row>
    <row r="55" spans="1:28" ht="25.5" x14ac:dyDescent="0.25">
      <c r="A55" s="34">
        <v>560</v>
      </c>
      <c r="B55" s="35" t="s">
        <v>5</v>
      </c>
      <c r="C55" s="36" t="s">
        <v>49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</row>
    <row r="56" spans="1:28" ht="25.5" x14ac:dyDescent="0.25">
      <c r="A56" s="34">
        <v>570</v>
      </c>
      <c r="B56" s="35" t="s">
        <v>5</v>
      </c>
      <c r="C56" s="36" t="s">
        <v>50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</row>
    <row r="57" spans="1:28" ht="25.5" x14ac:dyDescent="0.25">
      <c r="A57" s="34">
        <v>580</v>
      </c>
      <c r="B57" s="35" t="s">
        <v>5</v>
      </c>
      <c r="C57" s="36" t="s">
        <v>51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</row>
    <row r="58" spans="1:28" ht="25.5" x14ac:dyDescent="0.25">
      <c r="A58" s="34">
        <v>590</v>
      </c>
      <c r="B58" s="35" t="s">
        <v>5</v>
      </c>
      <c r="C58" s="36" t="s">
        <v>53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</row>
    <row r="59" spans="1:28" ht="25.5" x14ac:dyDescent="0.25">
      <c r="A59" s="38">
        <v>600</v>
      </c>
      <c r="B59" s="39" t="s">
        <v>4</v>
      </c>
      <c r="C59" s="40" t="s">
        <v>38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</row>
    <row r="60" spans="1:28" ht="16.5" thickBot="1" x14ac:dyDescent="0.3">
      <c r="A60" s="13" t="s">
        <v>58</v>
      </c>
      <c r="B60" s="14"/>
      <c r="C60" s="15" t="s">
        <v>44</v>
      </c>
      <c r="D60" s="16"/>
      <c r="E60" s="16"/>
      <c r="F60" s="16">
        <f t="shared" si="6"/>
        <v>0</v>
      </c>
      <c r="G60" s="16">
        <f>D60-F60</f>
        <v>0</v>
      </c>
      <c r="H60" s="16">
        <f t="shared" ref="H60:AB60" si="8">SUBTOTAL(9,H12:H59)</f>
        <v>0</v>
      </c>
      <c r="I60" s="16">
        <f t="shared" si="8"/>
        <v>0</v>
      </c>
      <c r="J60" s="16">
        <f t="shared" si="8"/>
        <v>0</v>
      </c>
      <c r="K60" s="16">
        <f t="shared" si="8"/>
        <v>0</v>
      </c>
      <c r="L60" s="16">
        <f t="shared" si="8"/>
        <v>0</v>
      </c>
      <c r="M60" s="16">
        <f t="shared" si="8"/>
        <v>0</v>
      </c>
      <c r="N60" s="16">
        <f t="shared" si="8"/>
        <v>0</v>
      </c>
      <c r="O60" s="16">
        <f t="shared" si="8"/>
        <v>0</v>
      </c>
      <c r="P60" s="16">
        <f t="shared" si="8"/>
        <v>0</v>
      </c>
      <c r="Q60" s="16">
        <f t="shared" si="8"/>
        <v>0</v>
      </c>
      <c r="R60" s="16">
        <f t="shared" si="8"/>
        <v>0</v>
      </c>
      <c r="S60" s="16">
        <f t="shared" si="8"/>
        <v>0</v>
      </c>
      <c r="T60" s="16">
        <f t="shared" si="8"/>
        <v>0</v>
      </c>
      <c r="U60" s="16">
        <f t="shared" si="8"/>
        <v>0</v>
      </c>
      <c r="V60" s="16">
        <f t="shared" si="8"/>
        <v>0</v>
      </c>
      <c r="W60" s="16">
        <f t="shared" si="8"/>
        <v>0</v>
      </c>
      <c r="X60" s="16">
        <f t="shared" si="8"/>
        <v>0</v>
      </c>
      <c r="Y60" s="16">
        <f t="shared" si="8"/>
        <v>0</v>
      </c>
      <c r="Z60" s="16">
        <f t="shared" si="8"/>
        <v>0</v>
      </c>
      <c r="AA60" s="16">
        <f t="shared" si="8"/>
        <v>0</v>
      </c>
      <c r="AB60" s="16">
        <f t="shared" si="8"/>
        <v>0</v>
      </c>
    </row>
    <row r="61" spans="1:28" x14ac:dyDescent="0.25">
      <c r="I61" s="64">
        <f>(I60+J60+K60)/1000000000</f>
        <v>0</v>
      </c>
      <c r="J61" s="65"/>
      <c r="K61" s="65"/>
      <c r="L61" s="64">
        <f>(L60+M60+N60+O60+P60+Q60+R60)/1000000000</f>
        <v>0</v>
      </c>
      <c r="M61" s="64"/>
      <c r="N61" s="64"/>
      <c r="O61" s="64"/>
      <c r="P61" s="64"/>
      <c r="Q61" s="64"/>
      <c r="R61" s="64"/>
      <c r="S61" s="64"/>
    </row>
    <row r="62" spans="1:28" x14ac:dyDescent="0.25">
      <c r="I62" s="31"/>
      <c r="J62" s="32"/>
      <c r="K62" s="32"/>
      <c r="L62" s="31"/>
      <c r="M62" s="31"/>
      <c r="N62" s="31"/>
      <c r="O62" s="31"/>
      <c r="P62" s="31"/>
      <c r="Q62" s="31"/>
      <c r="R62" s="31"/>
      <c r="S62" s="31"/>
    </row>
    <row r="63" spans="1:28" x14ac:dyDescent="0.25">
      <c r="I63" s="31"/>
      <c r="J63" s="32"/>
      <c r="K63" s="32"/>
      <c r="L63" s="31"/>
      <c r="M63" s="31"/>
      <c r="N63" s="31"/>
      <c r="O63" s="31"/>
      <c r="P63" s="31"/>
      <c r="Q63" s="31"/>
      <c r="R63" s="31"/>
      <c r="S63" s="31"/>
    </row>
    <row r="64" spans="1:28" x14ac:dyDescent="0.25">
      <c r="I64" s="31"/>
      <c r="J64" s="32"/>
      <c r="K64" s="32"/>
      <c r="L64" s="31"/>
      <c r="M64" s="31"/>
      <c r="N64" s="31"/>
      <c r="O64" s="31"/>
      <c r="P64" s="31"/>
      <c r="Q64" s="31"/>
      <c r="R64" s="31"/>
      <c r="S64" s="31"/>
    </row>
    <row r="65" spans="1:28" ht="26.25" x14ac:dyDescent="0.25">
      <c r="B65" s="29" t="s">
        <v>90</v>
      </c>
      <c r="C65" s="30" t="s">
        <v>88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2.75" customHeight="1" thickBot="1" x14ac:dyDescent="0.3">
      <c r="B66" s="1"/>
      <c r="C66" s="33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7.75" customHeight="1" x14ac:dyDescent="0.25">
      <c r="A67" s="57" t="s">
        <v>1</v>
      </c>
      <c r="B67" s="59" t="s">
        <v>2</v>
      </c>
      <c r="C67" s="61" t="s">
        <v>3</v>
      </c>
      <c r="D67" s="52" t="s">
        <v>39</v>
      </c>
      <c r="E67" s="52" t="s">
        <v>60</v>
      </c>
      <c r="F67" s="50" t="s">
        <v>85</v>
      </c>
      <c r="G67" s="52" t="s">
        <v>61</v>
      </c>
      <c r="H67" s="54" t="s">
        <v>62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6"/>
    </row>
    <row r="68" spans="1:28" ht="25.5" customHeight="1" thickBot="1" x14ac:dyDescent="0.3">
      <c r="A68" s="58"/>
      <c r="B68" s="60"/>
      <c r="C68" s="62"/>
      <c r="D68" s="53"/>
      <c r="E68" s="53"/>
      <c r="F68" s="51"/>
      <c r="G68" s="53"/>
      <c r="H68" s="22" t="s">
        <v>83</v>
      </c>
      <c r="I68" s="22" t="s">
        <v>63</v>
      </c>
      <c r="J68" s="22" t="s">
        <v>64</v>
      </c>
      <c r="K68" s="22" t="s">
        <v>65</v>
      </c>
      <c r="L68" s="22" t="s">
        <v>66</v>
      </c>
      <c r="M68" s="22" t="s">
        <v>67</v>
      </c>
      <c r="N68" s="22" t="s">
        <v>68</v>
      </c>
      <c r="O68" s="22" t="s">
        <v>69</v>
      </c>
      <c r="P68" s="22" t="s">
        <v>70</v>
      </c>
      <c r="Q68" s="22" t="s">
        <v>71</v>
      </c>
      <c r="R68" s="22" t="s">
        <v>72</v>
      </c>
      <c r="S68" s="22" t="s">
        <v>73</v>
      </c>
      <c r="T68" s="22" t="s">
        <v>74</v>
      </c>
      <c r="U68" s="22" t="s">
        <v>75</v>
      </c>
      <c r="V68" s="22" t="s">
        <v>76</v>
      </c>
      <c r="W68" s="22" t="s">
        <v>77</v>
      </c>
      <c r="X68" s="22" t="s">
        <v>78</v>
      </c>
      <c r="Y68" s="22" t="s">
        <v>79</v>
      </c>
      <c r="Z68" s="22" t="s">
        <v>80</v>
      </c>
      <c r="AA68" s="22" t="s">
        <v>81</v>
      </c>
      <c r="AB68" s="23" t="s">
        <v>82</v>
      </c>
    </row>
    <row r="69" spans="1:28" ht="15.75" thickBot="1" x14ac:dyDescent="0.3">
      <c r="A69" s="17" t="s">
        <v>84</v>
      </c>
      <c r="B69" s="18"/>
      <c r="C69" s="20"/>
      <c r="D69" s="19"/>
      <c r="E69" s="19"/>
      <c r="F69" s="19"/>
      <c r="G69" s="19"/>
      <c r="H69" s="19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1:28" ht="25.5" x14ac:dyDescent="0.25">
      <c r="A70" s="6">
        <v>400</v>
      </c>
      <c r="B70" s="7" t="s">
        <v>4</v>
      </c>
      <c r="C70" s="10" t="s">
        <v>7</v>
      </c>
      <c r="D70" s="12"/>
      <c r="E70" s="12"/>
      <c r="F70" s="12">
        <f t="shared" ref="F70" si="9">SUM(H70:AB70)</f>
        <v>0</v>
      </c>
      <c r="G70" s="12">
        <f>D70-F70</f>
        <v>0</v>
      </c>
      <c r="H70" s="12">
        <f t="shared" ref="H70" si="10">SUBTOTAL(9,H71:H106)</f>
        <v>0</v>
      </c>
      <c r="I70" s="12">
        <f t="shared" ref="I70" si="11">SUBTOTAL(9,I71:I106)</f>
        <v>0</v>
      </c>
      <c r="J70" s="12">
        <f t="shared" ref="J70" si="12">SUBTOTAL(9,J71:J106)</f>
        <v>0</v>
      </c>
      <c r="K70" s="12">
        <f t="shared" ref="K70" si="13">SUBTOTAL(9,K71:K106)</f>
        <v>0</v>
      </c>
      <c r="L70" s="12">
        <f t="shared" ref="L70" si="14">SUBTOTAL(9,L71:L106)</f>
        <v>0</v>
      </c>
      <c r="M70" s="12">
        <f t="shared" ref="M70" si="15">SUBTOTAL(9,M71:M106)</f>
        <v>0</v>
      </c>
      <c r="N70" s="12">
        <f t="shared" ref="N70" si="16">SUBTOTAL(9,N71:N106)</f>
        <v>0</v>
      </c>
      <c r="O70" s="12">
        <f t="shared" ref="O70" si="17">SUBTOTAL(9,O71:O106)</f>
        <v>0</v>
      </c>
      <c r="P70" s="12">
        <f t="shared" ref="P70" si="18">SUBTOTAL(9,P71:P106)</f>
        <v>0</v>
      </c>
      <c r="Q70" s="12">
        <f t="shared" ref="Q70" si="19">SUBTOTAL(9,Q71:Q106)</f>
        <v>0</v>
      </c>
      <c r="R70" s="12">
        <f t="shared" ref="R70" si="20">SUBTOTAL(9,R71:R106)</f>
        <v>0</v>
      </c>
      <c r="S70" s="12">
        <f t="shared" ref="S70" si="21">SUBTOTAL(9,S71:S106)</f>
        <v>0</v>
      </c>
      <c r="T70" s="12">
        <f t="shared" ref="T70" si="22">SUBTOTAL(9,T71:T106)</f>
        <v>0</v>
      </c>
      <c r="U70" s="12">
        <f t="shared" ref="U70" si="23">SUBTOTAL(9,U71:U106)</f>
        <v>0</v>
      </c>
      <c r="V70" s="12">
        <f t="shared" ref="V70" si="24">SUBTOTAL(9,V71:V106)</f>
        <v>0</v>
      </c>
      <c r="W70" s="12">
        <f t="shared" ref="W70" si="25">SUBTOTAL(9,W71:W106)</f>
        <v>0</v>
      </c>
      <c r="X70" s="12">
        <f t="shared" ref="X70" si="26">SUBTOTAL(9,X71:X106)</f>
        <v>0</v>
      </c>
      <c r="Y70" s="12">
        <f t="shared" ref="Y70" si="27">SUBTOTAL(9,Y71:Y106)</f>
        <v>0</v>
      </c>
      <c r="Z70" s="12">
        <f t="shared" ref="Z70" si="28">SUBTOTAL(9,Z71:Z106)</f>
        <v>0</v>
      </c>
      <c r="AA70" s="12">
        <f t="shared" ref="AA70" si="29">SUBTOTAL(9,AA71:AA106)</f>
        <v>0</v>
      </c>
      <c r="AB70" s="12">
        <f t="shared" ref="AB70" si="30">SUBTOTAL(9,AB71:AB106)</f>
        <v>0</v>
      </c>
    </row>
    <row r="71" spans="1:28" ht="25.5" x14ac:dyDescent="0.25">
      <c r="A71" s="34">
        <v>410</v>
      </c>
      <c r="B71" s="35" t="s">
        <v>5</v>
      </c>
      <c r="C71" s="36" t="s">
        <v>8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</row>
    <row r="72" spans="1:28" ht="25.5" x14ac:dyDescent="0.25">
      <c r="A72" s="4">
        <v>420</v>
      </c>
      <c r="B72" s="5" t="s">
        <v>5</v>
      </c>
      <c r="C72" s="9" t="s">
        <v>9</v>
      </c>
      <c r="D72" s="11"/>
      <c r="E72" s="11"/>
      <c r="F72" s="11">
        <f t="shared" ref="F72" si="31">SUM(H72:AB72)</f>
        <v>0</v>
      </c>
      <c r="G72" s="11">
        <f>D72-F72</f>
        <v>0</v>
      </c>
      <c r="H72" s="11">
        <f t="shared" ref="H72" si="32">SUBTOTAL(9,H73:H79)</f>
        <v>0</v>
      </c>
      <c r="I72" s="11">
        <f t="shared" ref="I72" si="33">SUBTOTAL(9,I73:I79)</f>
        <v>0</v>
      </c>
      <c r="J72" s="11">
        <f t="shared" ref="J72" si="34">SUBTOTAL(9,J73:J79)</f>
        <v>0</v>
      </c>
      <c r="K72" s="11">
        <f t="shared" ref="K72" si="35">SUBTOTAL(9,K73:K79)</f>
        <v>0</v>
      </c>
      <c r="L72" s="11">
        <f t="shared" ref="L72" si="36">SUBTOTAL(9,L73:L79)</f>
        <v>0</v>
      </c>
      <c r="M72" s="11">
        <f t="shared" ref="M72" si="37">SUBTOTAL(9,M73:M79)</f>
        <v>0</v>
      </c>
      <c r="N72" s="11">
        <f t="shared" ref="N72" si="38">SUBTOTAL(9,N73:N79)</f>
        <v>0</v>
      </c>
      <c r="O72" s="11">
        <f t="shared" ref="O72" si="39">SUBTOTAL(9,O73:O79)</f>
        <v>0</v>
      </c>
      <c r="P72" s="11">
        <f t="shared" ref="P72" si="40">SUBTOTAL(9,P73:P79)</f>
        <v>0</v>
      </c>
      <c r="Q72" s="11">
        <f t="shared" ref="Q72" si="41">SUBTOTAL(9,Q73:Q79)</f>
        <v>0</v>
      </c>
      <c r="R72" s="11">
        <f t="shared" ref="R72" si="42">SUBTOTAL(9,R73:R79)</f>
        <v>0</v>
      </c>
      <c r="S72" s="11">
        <f t="shared" ref="S72" si="43">SUBTOTAL(9,S73:S79)</f>
        <v>0</v>
      </c>
      <c r="T72" s="11">
        <f t="shared" ref="T72" si="44">SUBTOTAL(9,T73:T79)</f>
        <v>0</v>
      </c>
      <c r="U72" s="11">
        <f t="shared" ref="U72" si="45">SUBTOTAL(9,U73:U79)</f>
        <v>0</v>
      </c>
      <c r="V72" s="11">
        <f t="shared" ref="V72" si="46">SUBTOTAL(9,V73:V79)</f>
        <v>0</v>
      </c>
      <c r="W72" s="11">
        <f t="shared" ref="W72" si="47">SUBTOTAL(9,W73:W79)</f>
        <v>0</v>
      </c>
      <c r="X72" s="11">
        <f t="shared" ref="X72" si="48">SUBTOTAL(9,X73:X79)</f>
        <v>0</v>
      </c>
      <c r="Y72" s="11">
        <f t="shared" ref="Y72" si="49">SUBTOTAL(9,Y73:Y79)</f>
        <v>0</v>
      </c>
      <c r="Z72" s="11">
        <f t="shared" ref="Z72" si="50">SUBTOTAL(9,Z73:Z79)</f>
        <v>0</v>
      </c>
      <c r="AA72" s="11">
        <f t="shared" ref="AA72" si="51">SUBTOTAL(9,AA73:AA79)</f>
        <v>0</v>
      </c>
      <c r="AB72" s="11">
        <f t="shared" ref="AB72" si="52">SUBTOTAL(9,AB73:AB79)</f>
        <v>0</v>
      </c>
    </row>
    <row r="73" spans="1:28" ht="25.5" x14ac:dyDescent="0.25">
      <c r="A73" s="42">
        <v>421</v>
      </c>
      <c r="B73" s="43" t="s">
        <v>6</v>
      </c>
      <c r="C73" s="44" t="s">
        <v>10</v>
      </c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</row>
    <row r="74" spans="1:28" ht="25.5" x14ac:dyDescent="0.25">
      <c r="A74" s="42">
        <v>422</v>
      </c>
      <c r="B74" s="43" t="s">
        <v>6</v>
      </c>
      <c r="C74" s="44" t="s">
        <v>11</v>
      </c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</row>
    <row r="75" spans="1:28" ht="25.5" x14ac:dyDescent="0.25">
      <c r="A75" s="42">
        <v>423</v>
      </c>
      <c r="B75" s="43" t="s">
        <v>6</v>
      </c>
      <c r="C75" s="44" t="s">
        <v>12</v>
      </c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</row>
    <row r="76" spans="1:28" ht="25.5" x14ac:dyDescent="0.25">
      <c r="A76" s="42">
        <v>424</v>
      </c>
      <c r="B76" s="43" t="s">
        <v>6</v>
      </c>
      <c r="C76" s="44" t="s">
        <v>13</v>
      </c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</row>
    <row r="77" spans="1:28" ht="25.5" x14ac:dyDescent="0.25">
      <c r="A77" s="42">
        <v>425</v>
      </c>
      <c r="B77" s="43" t="s">
        <v>6</v>
      </c>
      <c r="C77" s="44" t="s">
        <v>14</v>
      </c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</row>
    <row r="78" spans="1:28" ht="25.5" x14ac:dyDescent="0.25">
      <c r="A78" s="42">
        <v>427</v>
      </c>
      <c r="B78" s="43" t="s">
        <v>6</v>
      </c>
      <c r="C78" s="44" t="s">
        <v>15</v>
      </c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</row>
    <row r="79" spans="1:28" ht="25.5" x14ac:dyDescent="0.25">
      <c r="A79" s="46">
        <v>429</v>
      </c>
      <c r="B79" s="47" t="s">
        <v>6</v>
      </c>
      <c r="C79" s="48" t="s">
        <v>16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28" ht="25.5" x14ac:dyDescent="0.25">
      <c r="A80" s="4">
        <v>430</v>
      </c>
      <c r="B80" s="5" t="s">
        <v>5</v>
      </c>
      <c r="C80" s="9" t="s">
        <v>17</v>
      </c>
      <c r="D80" s="11"/>
      <c r="E80" s="11"/>
      <c r="F80" s="11">
        <f t="shared" ref="F80" si="53">SUM(H80:AB80)</f>
        <v>0</v>
      </c>
      <c r="G80" s="11">
        <f>D80-F80</f>
        <v>0</v>
      </c>
      <c r="H80" s="11">
        <f>SUBTOTAL(9,H81:H83)</f>
        <v>0</v>
      </c>
      <c r="I80" s="11">
        <f t="shared" ref="I80:AB80" si="54">SUBTOTAL(9,I81:I83)</f>
        <v>0</v>
      </c>
      <c r="J80" s="11">
        <f t="shared" si="54"/>
        <v>0</v>
      </c>
      <c r="K80" s="11">
        <f t="shared" si="54"/>
        <v>0</v>
      </c>
      <c r="L80" s="11">
        <f t="shared" si="54"/>
        <v>0</v>
      </c>
      <c r="M80" s="11">
        <f t="shared" si="54"/>
        <v>0</v>
      </c>
      <c r="N80" s="11">
        <f t="shared" si="54"/>
        <v>0</v>
      </c>
      <c r="O80" s="11">
        <f t="shared" si="54"/>
        <v>0</v>
      </c>
      <c r="P80" s="11">
        <f t="shared" si="54"/>
        <v>0</v>
      </c>
      <c r="Q80" s="11">
        <f t="shared" si="54"/>
        <v>0</v>
      </c>
      <c r="R80" s="11">
        <f t="shared" si="54"/>
        <v>0</v>
      </c>
      <c r="S80" s="11">
        <f t="shared" si="54"/>
        <v>0</v>
      </c>
      <c r="T80" s="11">
        <f t="shared" si="54"/>
        <v>0</v>
      </c>
      <c r="U80" s="11">
        <f t="shared" si="54"/>
        <v>0</v>
      </c>
      <c r="V80" s="11">
        <f t="shared" si="54"/>
        <v>0</v>
      </c>
      <c r="W80" s="11">
        <f t="shared" si="54"/>
        <v>0</v>
      </c>
      <c r="X80" s="11">
        <f t="shared" si="54"/>
        <v>0</v>
      </c>
      <c r="Y80" s="11">
        <f t="shared" si="54"/>
        <v>0</v>
      </c>
      <c r="Z80" s="11">
        <f t="shared" si="54"/>
        <v>0</v>
      </c>
      <c r="AA80" s="11">
        <f t="shared" si="54"/>
        <v>0</v>
      </c>
      <c r="AB80" s="11">
        <f t="shared" si="54"/>
        <v>0</v>
      </c>
    </row>
    <row r="81" spans="1:28" ht="25.5" x14ac:dyDescent="0.25">
      <c r="A81" s="42">
        <v>431</v>
      </c>
      <c r="B81" s="43" t="s">
        <v>6</v>
      </c>
      <c r="C81" s="44" t="s">
        <v>18</v>
      </c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</row>
    <row r="82" spans="1:28" ht="25.5" x14ac:dyDescent="0.25">
      <c r="A82" s="42">
        <v>432</v>
      </c>
      <c r="B82" s="43" t="s">
        <v>6</v>
      </c>
      <c r="C82" s="44" t="s">
        <v>19</v>
      </c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</row>
    <row r="83" spans="1:28" ht="25.5" x14ac:dyDescent="0.25">
      <c r="A83" s="42">
        <v>433</v>
      </c>
      <c r="B83" s="43" t="s">
        <v>6</v>
      </c>
      <c r="C83" s="44" t="s">
        <v>20</v>
      </c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</row>
    <row r="84" spans="1:28" ht="25.5" x14ac:dyDescent="0.25">
      <c r="A84" s="4">
        <v>440</v>
      </c>
      <c r="B84" s="5" t="s">
        <v>5</v>
      </c>
      <c r="C84" s="9" t="s">
        <v>21</v>
      </c>
      <c r="D84" s="11"/>
      <c r="E84" s="11"/>
      <c r="F84" s="11">
        <f t="shared" ref="F84" si="55">SUM(H84:AB84)</f>
        <v>0</v>
      </c>
      <c r="G84" s="11">
        <f>D84-F84</f>
        <v>0</v>
      </c>
      <c r="H84" s="11">
        <f>SUBTOTAL(9,H85:H93)</f>
        <v>0</v>
      </c>
      <c r="I84" s="11">
        <f t="shared" ref="I84:AB84" si="56">SUBTOTAL(9,I85:I93)</f>
        <v>0</v>
      </c>
      <c r="J84" s="11">
        <f t="shared" si="56"/>
        <v>0</v>
      </c>
      <c r="K84" s="11">
        <f t="shared" si="56"/>
        <v>0</v>
      </c>
      <c r="L84" s="11">
        <f t="shared" si="56"/>
        <v>0</v>
      </c>
      <c r="M84" s="11">
        <f t="shared" si="56"/>
        <v>0</v>
      </c>
      <c r="N84" s="11">
        <f t="shared" si="56"/>
        <v>0</v>
      </c>
      <c r="O84" s="11">
        <f t="shared" si="56"/>
        <v>0</v>
      </c>
      <c r="P84" s="11">
        <f t="shared" si="56"/>
        <v>0</v>
      </c>
      <c r="Q84" s="11">
        <f t="shared" si="56"/>
        <v>0</v>
      </c>
      <c r="R84" s="11">
        <f t="shared" si="56"/>
        <v>0</v>
      </c>
      <c r="S84" s="11">
        <f t="shared" si="56"/>
        <v>0</v>
      </c>
      <c r="T84" s="11">
        <f t="shared" si="56"/>
        <v>0</v>
      </c>
      <c r="U84" s="11">
        <f t="shared" si="56"/>
        <v>0</v>
      </c>
      <c r="V84" s="11">
        <f t="shared" si="56"/>
        <v>0</v>
      </c>
      <c r="W84" s="11">
        <f t="shared" si="56"/>
        <v>0</v>
      </c>
      <c r="X84" s="11">
        <f t="shared" si="56"/>
        <v>0</v>
      </c>
      <c r="Y84" s="11">
        <f t="shared" si="56"/>
        <v>0</v>
      </c>
      <c r="Z84" s="11">
        <f t="shared" si="56"/>
        <v>0</v>
      </c>
      <c r="AA84" s="11">
        <f t="shared" si="56"/>
        <v>0</v>
      </c>
      <c r="AB84" s="11">
        <f t="shared" si="56"/>
        <v>0</v>
      </c>
    </row>
    <row r="85" spans="1:28" ht="25.5" x14ac:dyDescent="0.25">
      <c r="A85" s="42">
        <v>441</v>
      </c>
      <c r="B85" s="43" t="s">
        <v>6</v>
      </c>
      <c r="C85" s="44" t="s">
        <v>22</v>
      </c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</row>
    <row r="86" spans="1:28" ht="25.5" x14ac:dyDescent="0.25">
      <c r="A86" s="42">
        <v>442</v>
      </c>
      <c r="B86" s="43" t="s">
        <v>6</v>
      </c>
      <c r="C86" s="44" t="s">
        <v>23</v>
      </c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</row>
    <row r="87" spans="1:28" ht="25.5" x14ac:dyDescent="0.25">
      <c r="A87" s="42">
        <v>443</v>
      </c>
      <c r="B87" s="43" t="s">
        <v>6</v>
      </c>
      <c r="C87" s="44" t="s">
        <v>24</v>
      </c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</row>
    <row r="88" spans="1:28" ht="25.5" x14ac:dyDescent="0.25">
      <c r="A88" s="42">
        <v>444</v>
      </c>
      <c r="B88" s="43" t="s">
        <v>6</v>
      </c>
      <c r="C88" s="44" t="s">
        <v>41</v>
      </c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</row>
    <row r="89" spans="1:28" ht="25.5" x14ac:dyDescent="0.25">
      <c r="A89" s="42">
        <v>445</v>
      </c>
      <c r="B89" s="43" t="s">
        <v>29</v>
      </c>
      <c r="C89" s="44" t="s">
        <v>42</v>
      </c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</row>
    <row r="90" spans="1:28" ht="25.5" x14ac:dyDescent="0.25">
      <c r="A90" s="42">
        <v>446</v>
      </c>
      <c r="B90" s="43" t="s">
        <v>29</v>
      </c>
      <c r="C90" s="44" t="s">
        <v>46</v>
      </c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</row>
    <row r="91" spans="1:28" ht="25.5" x14ac:dyDescent="0.25">
      <c r="A91" s="42">
        <v>447</v>
      </c>
      <c r="B91" s="43" t="s">
        <v>29</v>
      </c>
      <c r="C91" s="44" t="s">
        <v>25</v>
      </c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</row>
    <row r="92" spans="1:28" ht="25.5" x14ac:dyDescent="0.25">
      <c r="A92" s="42">
        <v>448</v>
      </c>
      <c r="B92" s="43" t="s">
        <v>29</v>
      </c>
      <c r="C92" s="44" t="s">
        <v>57</v>
      </c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</row>
    <row r="93" spans="1:28" ht="25.5" x14ac:dyDescent="0.25">
      <c r="A93" s="42">
        <v>449</v>
      </c>
      <c r="B93" s="43" t="s">
        <v>6</v>
      </c>
      <c r="C93" s="44" t="s">
        <v>59</v>
      </c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</row>
    <row r="94" spans="1:28" ht="25.5" x14ac:dyDescent="0.25">
      <c r="A94" s="4">
        <v>450</v>
      </c>
      <c r="B94" s="5" t="s">
        <v>5</v>
      </c>
      <c r="C94" s="9" t="s">
        <v>26</v>
      </c>
      <c r="D94" s="11"/>
      <c r="E94" s="11"/>
      <c r="F94" s="11">
        <f t="shared" ref="F94" si="57">SUM(H94:AB94)</f>
        <v>0</v>
      </c>
      <c r="G94" s="11">
        <f>D94-F94</f>
        <v>0</v>
      </c>
      <c r="H94" s="11">
        <f>SUBTOTAL(9,H95:H103)</f>
        <v>0</v>
      </c>
      <c r="I94" s="11">
        <f t="shared" ref="I94:AB94" si="58">SUBTOTAL(9,I95:I103)</f>
        <v>0</v>
      </c>
      <c r="J94" s="11">
        <f t="shared" si="58"/>
        <v>0</v>
      </c>
      <c r="K94" s="11">
        <f t="shared" si="58"/>
        <v>0</v>
      </c>
      <c r="L94" s="11">
        <f t="shared" si="58"/>
        <v>0</v>
      </c>
      <c r="M94" s="11">
        <f t="shared" si="58"/>
        <v>0</v>
      </c>
      <c r="N94" s="11">
        <f t="shared" si="58"/>
        <v>0</v>
      </c>
      <c r="O94" s="11">
        <f t="shared" si="58"/>
        <v>0</v>
      </c>
      <c r="P94" s="11">
        <f t="shared" si="58"/>
        <v>0</v>
      </c>
      <c r="Q94" s="11">
        <f t="shared" si="58"/>
        <v>0</v>
      </c>
      <c r="R94" s="11">
        <f t="shared" si="58"/>
        <v>0</v>
      </c>
      <c r="S94" s="11">
        <f t="shared" si="58"/>
        <v>0</v>
      </c>
      <c r="T94" s="11">
        <f t="shared" si="58"/>
        <v>0</v>
      </c>
      <c r="U94" s="11">
        <f t="shared" si="58"/>
        <v>0</v>
      </c>
      <c r="V94" s="11">
        <f t="shared" si="58"/>
        <v>0</v>
      </c>
      <c r="W94" s="11">
        <f t="shared" si="58"/>
        <v>0</v>
      </c>
      <c r="X94" s="11">
        <f t="shared" si="58"/>
        <v>0</v>
      </c>
      <c r="Y94" s="11">
        <f t="shared" si="58"/>
        <v>0</v>
      </c>
      <c r="Z94" s="11">
        <f t="shared" si="58"/>
        <v>0</v>
      </c>
      <c r="AA94" s="11">
        <f t="shared" si="58"/>
        <v>0</v>
      </c>
      <c r="AB94" s="11">
        <f t="shared" si="58"/>
        <v>0</v>
      </c>
    </row>
    <row r="95" spans="1:28" ht="25.5" x14ac:dyDescent="0.25">
      <c r="A95" s="42">
        <v>451</v>
      </c>
      <c r="B95" s="43" t="s">
        <v>6</v>
      </c>
      <c r="C95" s="44" t="s">
        <v>27</v>
      </c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</row>
    <row r="96" spans="1:28" ht="25.5" x14ac:dyDescent="0.25">
      <c r="A96" s="42">
        <v>452</v>
      </c>
      <c r="B96" s="43" t="s">
        <v>6</v>
      </c>
      <c r="C96" s="44" t="s">
        <v>40</v>
      </c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</row>
    <row r="97" spans="1:28" ht="25.5" x14ac:dyDescent="0.25">
      <c r="A97" s="42">
        <v>453</v>
      </c>
      <c r="B97" s="43" t="s">
        <v>29</v>
      </c>
      <c r="C97" s="44" t="s">
        <v>30</v>
      </c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</row>
    <row r="98" spans="1:28" ht="25.5" x14ac:dyDescent="0.25">
      <c r="A98" s="42">
        <v>454</v>
      </c>
      <c r="B98" s="43" t="s">
        <v>29</v>
      </c>
      <c r="C98" s="44" t="s">
        <v>31</v>
      </c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</row>
    <row r="99" spans="1:28" ht="25.5" x14ac:dyDescent="0.25">
      <c r="A99" s="42">
        <v>455</v>
      </c>
      <c r="B99" s="43" t="s">
        <v>6</v>
      </c>
      <c r="C99" s="44" t="s">
        <v>45</v>
      </c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</row>
    <row r="100" spans="1:28" ht="25.5" x14ac:dyDescent="0.25">
      <c r="A100" s="42">
        <v>456</v>
      </c>
      <c r="B100" s="43" t="s">
        <v>6</v>
      </c>
      <c r="C100" s="44" t="s">
        <v>43</v>
      </c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</row>
    <row r="101" spans="1:28" ht="25.5" x14ac:dyDescent="0.25">
      <c r="A101" s="42">
        <v>457</v>
      </c>
      <c r="B101" s="43" t="s">
        <v>6</v>
      </c>
      <c r="C101" s="44" t="s">
        <v>32</v>
      </c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</row>
    <row r="102" spans="1:28" ht="25.5" x14ac:dyDescent="0.25">
      <c r="A102" s="42">
        <v>458</v>
      </c>
      <c r="B102" s="43" t="s">
        <v>29</v>
      </c>
      <c r="C102" s="44" t="s">
        <v>28</v>
      </c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</row>
    <row r="103" spans="1:28" ht="25.5" x14ac:dyDescent="0.25">
      <c r="A103" s="42">
        <v>459</v>
      </c>
      <c r="B103" s="43" t="s">
        <v>6</v>
      </c>
      <c r="C103" s="44" t="s">
        <v>35</v>
      </c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</row>
    <row r="104" spans="1:28" ht="25.5" x14ac:dyDescent="0.25">
      <c r="A104" s="34">
        <v>460</v>
      </c>
      <c r="B104" s="35" t="s">
        <v>5</v>
      </c>
      <c r="C104" s="36" t="s">
        <v>47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</row>
    <row r="105" spans="1:28" ht="25.5" x14ac:dyDescent="0.25">
      <c r="A105" s="34">
        <v>470</v>
      </c>
      <c r="B105" s="35" t="s">
        <v>36</v>
      </c>
      <c r="C105" s="36" t="s">
        <v>33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</row>
    <row r="106" spans="1:28" ht="25.5" x14ac:dyDescent="0.25">
      <c r="A106" s="34">
        <v>480</v>
      </c>
      <c r="B106" s="35" t="s">
        <v>5</v>
      </c>
      <c r="C106" s="36" t="s">
        <v>34</v>
      </c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</row>
    <row r="107" spans="1:28" ht="25.5" x14ac:dyDescent="0.25">
      <c r="A107" s="6">
        <v>500</v>
      </c>
      <c r="B107" s="7" t="s">
        <v>4</v>
      </c>
      <c r="C107" s="10" t="s">
        <v>37</v>
      </c>
      <c r="D107" s="12"/>
      <c r="E107" s="12"/>
      <c r="F107" s="12">
        <f t="shared" ref="F107" si="59">SUM(H107:AB107)</f>
        <v>0</v>
      </c>
      <c r="G107" s="12">
        <f>D107-F107</f>
        <v>0</v>
      </c>
      <c r="H107" s="12">
        <f>SUBTOTAL(9,H108:H116)</f>
        <v>0</v>
      </c>
      <c r="I107" s="12">
        <f t="shared" ref="I107:AB107" si="60">SUBTOTAL(9,I108:I116)</f>
        <v>0</v>
      </c>
      <c r="J107" s="12">
        <f t="shared" si="60"/>
        <v>0</v>
      </c>
      <c r="K107" s="12">
        <f t="shared" si="60"/>
        <v>0</v>
      </c>
      <c r="L107" s="12">
        <f t="shared" si="60"/>
        <v>0</v>
      </c>
      <c r="M107" s="12">
        <f t="shared" si="60"/>
        <v>0</v>
      </c>
      <c r="N107" s="12">
        <f t="shared" si="60"/>
        <v>0</v>
      </c>
      <c r="O107" s="12">
        <f t="shared" si="60"/>
        <v>0</v>
      </c>
      <c r="P107" s="12">
        <f t="shared" si="60"/>
        <v>0</v>
      </c>
      <c r="Q107" s="12">
        <f t="shared" si="60"/>
        <v>0</v>
      </c>
      <c r="R107" s="12">
        <f t="shared" si="60"/>
        <v>0</v>
      </c>
      <c r="S107" s="12">
        <f t="shared" si="60"/>
        <v>0</v>
      </c>
      <c r="T107" s="12">
        <f t="shared" si="60"/>
        <v>0</v>
      </c>
      <c r="U107" s="12">
        <f t="shared" si="60"/>
        <v>0</v>
      </c>
      <c r="V107" s="12">
        <f t="shared" si="60"/>
        <v>0</v>
      </c>
      <c r="W107" s="12">
        <f t="shared" si="60"/>
        <v>0</v>
      </c>
      <c r="X107" s="12">
        <f t="shared" si="60"/>
        <v>0</v>
      </c>
      <c r="Y107" s="12">
        <f t="shared" si="60"/>
        <v>0</v>
      </c>
      <c r="Z107" s="12">
        <f t="shared" si="60"/>
        <v>0</v>
      </c>
      <c r="AA107" s="12">
        <f t="shared" si="60"/>
        <v>0</v>
      </c>
      <c r="AB107" s="12">
        <f t="shared" si="60"/>
        <v>0</v>
      </c>
    </row>
    <row r="108" spans="1:28" ht="25.5" x14ac:dyDescent="0.25">
      <c r="A108" s="34">
        <v>510</v>
      </c>
      <c r="B108" s="35" t="s">
        <v>5</v>
      </c>
      <c r="C108" s="36" t="s">
        <v>52</v>
      </c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</row>
    <row r="109" spans="1:28" ht="25.5" x14ac:dyDescent="0.25">
      <c r="A109" s="34">
        <v>520</v>
      </c>
      <c r="B109" s="35" t="s">
        <v>5</v>
      </c>
      <c r="C109" s="36" t="s">
        <v>56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</row>
    <row r="110" spans="1:28" ht="25.5" x14ac:dyDescent="0.25">
      <c r="A110" s="34">
        <v>530</v>
      </c>
      <c r="B110" s="35" t="s">
        <v>5</v>
      </c>
      <c r="C110" s="36" t="s">
        <v>48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</row>
    <row r="111" spans="1:28" ht="25.5" x14ac:dyDescent="0.25">
      <c r="A111" s="34">
        <v>540</v>
      </c>
      <c r="B111" s="35" t="s">
        <v>5</v>
      </c>
      <c r="C111" s="36" t="s">
        <v>54</v>
      </c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</row>
    <row r="112" spans="1:28" ht="25.5" x14ac:dyDescent="0.25">
      <c r="A112" s="34">
        <v>550</v>
      </c>
      <c r="B112" s="35" t="s">
        <v>5</v>
      </c>
      <c r="C112" s="36" t="s">
        <v>55</v>
      </c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</row>
    <row r="113" spans="1:28" ht="25.5" x14ac:dyDescent="0.25">
      <c r="A113" s="34">
        <v>560</v>
      </c>
      <c r="B113" s="35" t="s">
        <v>5</v>
      </c>
      <c r="C113" s="36" t="s">
        <v>49</v>
      </c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</row>
    <row r="114" spans="1:28" ht="25.5" x14ac:dyDescent="0.25">
      <c r="A114" s="34">
        <v>570</v>
      </c>
      <c r="B114" s="35" t="s">
        <v>5</v>
      </c>
      <c r="C114" s="36" t="s">
        <v>50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</row>
    <row r="115" spans="1:28" ht="25.5" x14ac:dyDescent="0.25">
      <c r="A115" s="34">
        <v>580</v>
      </c>
      <c r="B115" s="35" t="s">
        <v>5</v>
      </c>
      <c r="C115" s="36" t="s">
        <v>51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</row>
    <row r="116" spans="1:28" ht="25.5" x14ac:dyDescent="0.25">
      <c r="A116" s="34">
        <v>590</v>
      </c>
      <c r="B116" s="35" t="s">
        <v>5</v>
      </c>
      <c r="C116" s="36" t="s">
        <v>53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</row>
    <row r="117" spans="1:28" ht="25.5" x14ac:dyDescent="0.25">
      <c r="A117" s="38">
        <v>600</v>
      </c>
      <c r="B117" s="39" t="s">
        <v>4</v>
      </c>
      <c r="C117" s="40" t="s">
        <v>38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</row>
    <row r="118" spans="1:28" ht="16.5" thickBot="1" x14ac:dyDescent="0.3">
      <c r="A118" s="13" t="s">
        <v>58</v>
      </c>
      <c r="B118" s="14"/>
      <c r="C118" s="15" t="s">
        <v>44</v>
      </c>
      <c r="D118" s="16"/>
      <c r="E118" s="16"/>
      <c r="F118" s="16">
        <f t="shared" ref="F118" si="61">SUM(H118:AB118)</f>
        <v>0</v>
      </c>
      <c r="G118" s="16">
        <f>D118-F118</f>
        <v>0</v>
      </c>
      <c r="H118" s="16">
        <f t="shared" ref="H118" si="62">SUBTOTAL(9,H70:H117)</f>
        <v>0</v>
      </c>
      <c r="I118" s="16">
        <f t="shared" ref="I118" si="63">SUBTOTAL(9,I70:I117)</f>
        <v>0</v>
      </c>
      <c r="J118" s="16">
        <f t="shared" ref="J118" si="64">SUBTOTAL(9,J70:J117)</f>
        <v>0</v>
      </c>
      <c r="K118" s="16">
        <f t="shared" ref="K118" si="65">SUBTOTAL(9,K70:K117)</f>
        <v>0</v>
      </c>
      <c r="L118" s="16">
        <f t="shared" ref="L118" si="66">SUBTOTAL(9,L70:L117)</f>
        <v>0</v>
      </c>
      <c r="M118" s="16">
        <f t="shared" ref="M118" si="67">SUBTOTAL(9,M70:M117)</f>
        <v>0</v>
      </c>
      <c r="N118" s="16">
        <f t="shared" ref="N118" si="68">SUBTOTAL(9,N70:N117)</f>
        <v>0</v>
      </c>
      <c r="O118" s="16">
        <f t="shared" ref="O118" si="69">SUBTOTAL(9,O70:O117)</f>
        <v>0</v>
      </c>
      <c r="P118" s="16">
        <f t="shared" ref="P118" si="70">SUBTOTAL(9,P70:P117)</f>
        <v>0</v>
      </c>
      <c r="Q118" s="16">
        <f t="shared" ref="Q118" si="71">SUBTOTAL(9,Q70:Q117)</f>
        <v>0</v>
      </c>
      <c r="R118" s="16">
        <f t="shared" ref="R118" si="72">SUBTOTAL(9,R70:R117)</f>
        <v>0</v>
      </c>
      <c r="S118" s="16">
        <f t="shared" ref="S118" si="73">SUBTOTAL(9,S70:S117)</f>
        <v>0</v>
      </c>
      <c r="T118" s="16">
        <f t="shared" ref="T118" si="74">SUBTOTAL(9,T70:T117)</f>
        <v>0</v>
      </c>
      <c r="U118" s="16">
        <f t="shared" ref="U118" si="75">SUBTOTAL(9,U70:U117)</f>
        <v>0</v>
      </c>
      <c r="V118" s="16">
        <f t="shared" ref="V118" si="76">SUBTOTAL(9,V70:V117)</f>
        <v>0</v>
      </c>
      <c r="W118" s="16">
        <f t="shared" ref="W118" si="77">SUBTOTAL(9,W70:W117)</f>
        <v>0</v>
      </c>
      <c r="X118" s="16">
        <f t="shared" ref="X118" si="78">SUBTOTAL(9,X70:X117)</f>
        <v>0</v>
      </c>
      <c r="Y118" s="16">
        <f t="shared" ref="Y118" si="79">SUBTOTAL(9,Y70:Y117)</f>
        <v>0</v>
      </c>
      <c r="Z118" s="16">
        <f t="shared" ref="Z118" si="80">SUBTOTAL(9,Z70:Z117)</f>
        <v>0</v>
      </c>
      <c r="AA118" s="16">
        <f t="shared" ref="AA118" si="81">SUBTOTAL(9,AA70:AA117)</f>
        <v>0</v>
      </c>
      <c r="AB118" s="16">
        <f t="shared" ref="AB118" si="82">SUBTOTAL(9,AB70:AB117)</f>
        <v>0</v>
      </c>
    </row>
  </sheetData>
  <sheetProtection algorithmName="SHA-512" hashValue="5XdrtN8u249MGkPJyw3UMdtxfW9tL3XzMJ00okqf9n0iws5aQEjrkExzPFotUQpfpEE5wftWabLPW4xRSAY9Bg==" saltValue="4p3JvFkzPt0LxhkBzjt8Nw==" spinCount="100000" sheet="1" objects="1" scenarios="1"/>
  <autoFilter ref="A11:AB61"/>
  <mergeCells count="20">
    <mergeCell ref="C2:G2"/>
    <mergeCell ref="I61:K61"/>
    <mergeCell ref="L61:S61"/>
    <mergeCell ref="H9:AB9"/>
    <mergeCell ref="D9:D10"/>
    <mergeCell ref="E9:E10"/>
    <mergeCell ref="C4:Q4"/>
    <mergeCell ref="A9:A10"/>
    <mergeCell ref="B9:B10"/>
    <mergeCell ref="C9:C10"/>
    <mergeCell ref="F9:F10"/>
    <mergeCell ref="G9:G10"/>
    <mergeCell ref="F67:F68"/>
    <mergeCell ref="G67:G68"/>
    <mergeCell ref="H67:AB67"/>
    <mergeCell ref="A67:A68"/>
    <mergeCell ref="B67:B68"/>
    <mergeCell ref="C67:C68"/>
    <mergeCell ref="D67:D68"/>
    <mergeCell ref="E67:E68"/>
  </mergeCells>
  <pageMargins left="0.7" right="0.7" top="0.75" bottom="0.75" header="0.3" footer="0.3"/>
  <pageSetup paperSize="9" scal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2022-03-16T11:56:19Z</dcterms:modified>
</cp:coreProperties>
</file>