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Obmen_Store\2. Закупки 2019-2020\ДОКУМЕНТАЦИЯ ТЕНДЕРЫ 2019\ЗАКУПКИ КОГ\2020\КОГ\ЗАЯВКА 16-77 (ПОСТЕЛЬНОЕ БЕЛЬЕ_CONSOL)\UTP\"/>
    </mc:Choice>
  </mc:AlternateContent>
  <bookViews>
    <workbookView xWindow="0" yWindow="0" windowWidth="28800" windowHeight="12300"/>
  </bookViews>
  <sheets>
    <sheet name="Объемы на 2020г" sheetId="2" r:id="rId1"/>
  </sheets>
  <definedNames>
    <definedName name="_xlnm.Print_Area" localSheetId="0">'Объемы на 2020г'!$A$1:$G$156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3" i="2" l="1"/>
  <c r="G152" i="2"/>
  <c r="G151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3" i="2"/>
  <c r="D75" i="2" l="1"/>
</calcChain>
</file>

<file path=xl/comments1.xml><?xml version="1.0" encoding="utf-8"?>
<comments xmlns="http://schemas.openxmlformats.org/spreadsheetml/2006/main">
  <authors>
    <author>Лысенко Наталья Олеговна</author>
  </authors>
  <commentList>
    <comment ref="C64" authorId="0" shapeId="0">
      <text>
        <r>
          <rPr>
            <b/>
            <sz val="9"/>
            <color indexed="81"/>
            <rFont val="Tahoma"/>
            <family val="2"/>
            <charset val="204"/>
          </rPr>
          <t>Лысенко Наталья Олеговна:</t>
        </r>
        <r>
          <rPr>
            <sz val="9"/>
            <color indexed="81"/>
            <rFont val="Tahoma"/>
            <family val="2"/>
            <charset val="204"/>
          </rPr>
          <t xml:space="preserve">
150х210 одеяло</t>
        </r>
      </text>
    </comment>
    <comment ref="C65" authorId="0" shapeId="0">
      <text>
        <r>
          <rPr>
            <b/>
            <sz val="9"/>
            <color indexed="81"/>
            <rFont val="Tahoma"/>
            <family val="2"/>
            <charset val="204"/>
          </rPr>
          <t>Лысенко Наталья Олеговна:</t>
        </r>
        <r>
          <rPr>
            <sz val="9"/>
            <color indexed="81"/>
            <rFont val="Tahoma"/>
            <family val="2"/>
            <charset val="204"/>
          </rPr>
          <t xml:space="preserve">
240х210 одеяло</t>
        </r>
      </text>
    </comment>
  </commentList>
</comments>
</file>

<file path=xl/sharedStrings.xml><?xml version="1.0" encoding="utf-8"?>
<sst xmlns="http://schemas.openxmlformats.org/spreadsheetml/2006/main" count="376" uniqueCount="215">
  <si>
    <t>размер</t>
  </si>
  <si>
    <t>150х220</t>
  </si>
  <si>
    <t>170х260</t>
  </si>
  <si>
    <t>50х70</t>
  </si>
  <si>
    <t>50х100</t>
  </si>
  <si>
    <t>70х140</t>
  </si>
  <si>
    <t>210х220</t>
  </si>
  <si>
    <t>260х280</t>
  </si>
  <si>
    <t> Наименование изделия</t>
  </si>
  <si>
    <t>PI Ярославль</t>
  </si>
  <si>
    <t>60х80</t>
  </si>
  <si>
    <t>Полонетце для рук</t>
  </si>
  <si>
    <t>50х80</t>
  </si>
  <si>
    <t>50х75</t>
  </si>
  <si>
    <t>Полотенце банное</t>
  </si>
  <si>
    <t>310х315</t>
  </si>
  <si>
    <t>80х150</t>
  </si>
  <si>
    <t>145х215</t>
  </si>
  <si>
    <t>Наперник</t>
  </si>
  <si>
    <t>PI Ижевск</t>
  </si>
  <si>
    <t>PI Астрахань</t>
  </si>
  <si>
    <t xml:space="preserve"> 50х80</t>
  </si>
  <si>
    <t>30х30</t>
  </si>
  <si>
    <t xml:space="preserve"> 70х140</t>
  </si>
  <si>
    <t xml:space="preserve">Простынь </t>
  </si>
  <si>
    <t>Простынь</t>
  </si>
  <si>
    <t xml:space="preserve">Пододеяльник </t>
  </si>
  <si>
    <t>Полотенце для лица</t>
  </si>
  <si>
    <t>Наволочка</t>
  </si>
  <si>
    <t>Пододеяльник</t>
  </si>
  <si>
    <t>Полотенце для рук</t>
  </si>
  <si>
    <t xml:space="preserve">Коврик для ног </t>
  </si>
  <si>
    <t>PI Сочи</t>
  </si>
  <si>
    <t>PI Новосибирск</t>
  </si>
  <si>
    <t>Алтай Резорт</t>
  </si>
  <si>
    <t>Интурист Коломенское</t>
  </si>
  <si>
    <t>Космос Петрозаводск</t>
  </si>
  <si>
    <t>PI Казань</t>
  </si>
  <si>
    <t>HIEX Воронеж</t>
  </si>
  <si>
    <t>HIEX Павелецкая</t>
  </si>
  <si>
    <t xml:space="preserve">Наволочка </t>
  </si>
  <si>
    <t xml:space="preserve">Простыня </t>
  </si>
  <si>
    <t xml:space="preserve">Простынь (2-х сп, ) </t>
  </si>
  <si>
    <t>Простынь (ZIP)</t>
  </si>
  <si>
    <t>Пододеяльник  (2-х сп)</t>
  </si>
  <si>
    <t>Пододеяльник  (ZIP )</t>
  </si>
  <si>
    <t xml:space="preserve">Полотенце банное  </t>
  </si>
  <si>
    <t xml:space="preserve">Полотенце для рук  </t>
  </si>
  <si>
    <t xml:space="preserve">Коврик для ног       </t>
  </si>
  <si>
    <t xml:space="preserve">Полотенце махровое  </t>
  </si>
  <si>
    <t xml:space="preserve">Полотенце махровое   </t>
  </si>
  <si>
    <t xml:space="preserve">Салфетка  махровая    </t>
  </si>
  <si>
    <t>Пододеяльники сатин 1*1 пло.140гр/м2</t>
  </si>
  <si>
    <t>210х235</t>
  </si>
  <si>
    <t xml:space="preserve">Полотенце среднее </t>
  </si>
  <si>
    <t>Полотенце большое</t>
  </si>
  <si>
    <t>Простынь 2</t>
  </si>
  <si>
    <t>Пододеяльник 1,5</t>
  </si>
  <si>
    <t xml:space="preserve">Полотенце для ног </t>
  </si>
  <si>
    <t>Полотенце маленькое</t>
  </si>
  <si>
    <t>Полотенце махровое биде</t>
  </si>
  <si>
    <t>Пляжное полотенце</t>
  </si>
  <si>
    <t>Простынь 1,5</t>
  </si>
  <si>
    <t xml:space="preserve">Наволочка с ушами </t>
  </si>
  <si>
    <t>Халат махровый размер 52-58</t>
  </si>
  <si>
    <t>Халат детский размер 38</t>
  </si>
  <si>
    <t>Салфетка махровая</t>
  </si>
  <si>
    <t>30x30</t>
  </si>
  <si>
    <t>240х260</t>
  </si>
  <si>
    <t>Халат</t>
  </si>
  <si>
    <t>225х270</t>
  </si>
  <si>
    <t>52х74</t>
  </si>
  <si>
    <t>165х280</t>
  </si>
  <si>
    <t>145х230</t>
  </si>
  <si>
    <t xml:space="preserve">   50х70 </t>
  </si>
  <si>
    <t>Технические характеристики</t>
  </si>
  <si>
    <t xml:space="preserve">280х280 </t>
  </si>
  <si>
    <t>205х215</t>
  </si>
  <si>
    <t xml:space="preserve">30х30 </t>
  </si>
  <si>
    <t>Простыня</t>
  </si>
  <si>
    <t>PI Волгоград</t>
  </si>
  <si>
    <t>Полотенце махровое</t>
  </si>
  <si>
    <t>Коврик для ног</t>
  </si>
  <si>
    <t>200х270</t>
  </si>
  <si>
    <t>80х60</t>
  </si>
  <si>
    <t>320х215</t>
  </si>
  <si>
    <t xml:space="preserve"> 52х70 </t>
  </si>
  <si>
    <t>260х310</t>
  </si>
  <si>
    <t>300х310</t>
  </si>
  <si>
    <t>210х310</t>
  </si>
  <si>
    <t>220х215</t>
  </si>
  <si>
    <t>240х215</t>
  </si>
  <si>
    <t>160х215</t>
  </si>
  <si>
    <t>40х70</t>
  </si>
  <si>
    <t>30х60</t>
  </si>
  <si>
    <t>100х150</t>
  </si>
  <si>
    <t xml:space="preserve">155х260 </t>
  </si>
  <si>
    <t>150х210</t>
  </si>
  <si>
    <t>245х225</t>
  </si>
  <si>
    <t>180х280</t>
  </si>
  <si>
    <t>XXL</t>
  </si>
  <si>
    <t>Пододеяльник 2</t>
  </si>
  <si>
    <t>ХХL</t>
  </si>
  <si>
    <t>Халат махровый</t>
  </si>
  <si>
    <t>210х240</t>
  </si>
  <si>
    <t xml:space="preserve">Махровый халат </t>
  </si>
  <si>
    <t>70х70</t>
  </si>
  <si>
    <t>240х275</t>
  </si>
  <si>
    <t>220х220</t>
  </si>
  <si>
    <t>56р.,62р.</t>
  </si>
  <si>
    <t>44х74</t>
  </si>
  <si>
    <t>245х320</t>
  </si>
  <si>
    <t>315х200</t>
  </si>
  <si>
    <t>100% хлопок, цвет белый</t>
  </si>
  <si>
    <t>55х110</t>
  </si>
  <si>
    <t>рр52</t>
  </si>
  <si>
    <t>Пододеяльник детский</t>
  </si>
  <si>
    <t>140х80</t>
  </si>
  <si>
    <t>Простынь детская</t>
  </si>
  <si>
    <t>160х100</t>
  </si>
  <si>
    <t xml:space="preserve">Наволочка детска </t>
  </si>
  <si>
    <t>40х60</t>
  </si>
  <si>
    <t>100% хлопок</t>
  </si>
  <si>
    <t>100 % хлопок, сатин,  гладь, 140 г/м2 (допускаются отклонения по плотности материала в размере +/- 5%) 
100 % хлопок, цвет - белый холодный</t>
  </si>
  <si>
    <t xml:space="preserve">100% хлопок, минимум  650 г/м2, двойная петля  20/2., цвет - белый холодный
</t>
  </si>
  <si>
    <t xml:space="preserve">100% хлопок, минимум  450 г/м2, двойная петля  20/2, без бордюра, цвет - белый холодный
</t>
  </si>
  <si>
    <t xml:space="preserve">100% хлопок, минимум  420 г/м2 2 накладных кармана, 2 петли по бокам для пояса, петля-вешалка, цвет - белый холодный
</t>
  </si>
  <si>
    <t>100% хлопок, минимум  650 г/м2, двойная петля  20/2., цвет - белый холодный</t>
  </si>
  <si>
    <t>100% хлопок, минимум  450 г/м2, двойная петля  20/2, без бордюра, цвет - белый холодный</t>
  </si>
  <si>
    <t>100% хлопок, минимум  400 г/м2,  двойная петля 20/2, без бордюра, цвет - белый холодный</t>
  </si>
  <si>
    <t>Махровый халат</t>
  </si>
  <si>
    <t>100% хлопок, минимум  420 г/м2 2 накладных кармана, 2 петли по бокам для пояса, петля-вешалка, цвет - белый холодный</t>
  </si>
  <si>
    <t xml:space="preserve">   50х1000 </t>
  </si>
  <si>
    <t>60% хлопок кольцевого прядения / 40% полиэстер, T200, полотняное переплетение,  цвет белый холодный</t>
  </si>
  <si>
    <t>100% хлопок, минимум 500 г/м2, одинарная нить кольцевого прядения, без бордюра цвет - белый</t>
  </si>
  <si>
    <t>100% хлопок, минимум 700 г/м2, одинарная нить кольцевого прядения, без бордюра цвет - белый</t>
  </si>
  <si>
    <t>100% хлопок, минимум 400 г/м2, одинарная нить кольцевого прядения, без бордюра цвет - белый</t>
  </si>
  <si>
    <t>60% хлопок кольцевого прядения / 40% полиэстер, T200, полотняное переплетение,  цвет белый холодный, разрез снизу по центру 150 см.</t>
  </si>
  <si>
    <t xml:space="preserve">100% хлопок, 450 г/м2, нить 20/25, без бордюра, цвет - белый холодный
</t>
  </si>
  <si>
    <t xml:space="preserve">100% хлопок, 650 г/м2, нить 20/25, без бордюра, цвет - белый холодный
</t>
  </si>
  <si>
    <t>100 % хлопок, сатин, полоса 1/1, 140 г/м2  (допускаются отклонения по плотности материала в размере +/- 5%), 
300 TC, цвет - белый</t>
  </si>
  <si>
    <t>100 % хлопок, сатин, полоса 1/1, 140 г/м2  допускаются отклонения по плотности материала в размере +/- 5%), 300 TC, цвет - белый</t>
  </si>
  <si>
    <t>100% хлопок, минимум  450 г/м2 2 накладных кармана, 2 петли по бокам для пояса, петля-вешалка, цвет - белый холодный</t>
  </si>
  <si>
    <t>100% хлопок, минимум  850 г/м2, двойная петля  20/2, цвет - белый холодный</t>
  </si>
  <si>
    <t>100% хлопок, минимум  600 г/м2, двойная петля 20/2, без бордюра, цвет - белый холодный</t>
  </si>
  <si>
    <t>100% хлопок, минимум  450 г/м2,  двойная петля, без бордюра, цвет - белый холодный</t>
  </si>
  <si>
    <t>100% хлопок, 400 г/кв.м., войная петля, без бордюра, цвет бежевый</t>
  </si>
  <si>
    <t>кол-во</t>
  </si>
  <si>
    <t>Наименование отеля</t>
  </si>
  <si>
    <t>Вафельный халат белый</t>
  </si>
  <si>
    <t xml:space="preserve"> Поликоттон гладкий; 60% хлопок кольцевого прядения / 40% полиэстер, плотность 140 г/м2, T200, полотняное переплетение,  цвет белый холодный, бирка Park Inn, наволочки и пододеяльник - модель open bag; простынь 280*280 без стачного шва. Размеры изделий указаны после усадки.</t>
  </si>
  <si>
    <t>55*110</t>
  </si>
  <si>
    <t>175х280</t>
  </si>
  <si>
    <t>150*220</t>
  </si>
  <si>
    <t>240х220</t>
  </si>
  <si>
    <t>100% хлопок, минимум 500 г/м2, одинарная нить кольцевого прядения, без бордюра цвет - белый холодный</t>
  </si>
  <si>
    <t>100% хлопок, минимум 400 г/м2, одинарная нить кольцевого прядения, без бордюра цвет - белый холодный</t>
  </si>
  <si>
    <t>100% хлопок, минимум 700 г/м2, одинарная нить кольцевого прядения,  цвет - белый холодный, с бордюром.</t>
  </si>
  <si>
    <t xml:space="preserve">160х210 </t>
  </si>
  <si>
    <t>100% хлопок, минимум 300 г/м2</t>
  </si>
  <si>
    <t>30*30</t>
  </si>
  <si>
    <t>100% хлопок, перкаль 180-200ТС, белый</t>
  </si>
  <si>
    <t>Пододеяльник ЕВРО</t>
  </si>
  <si>
    <t>250х220</t>
  </si>
  <si>
    <t>Простынь ЕВРО</t>
  </si>
  <si>
    <t>300х270</t>
  </si>
  <si>
    <t>260х260</t>
  </si>
  <si>
    <t>210х230</t>
  </si>
  <si>
    <t xml:space="preserve">Сатин, 100% хлопок; 60/40 плотность ткани 142 г/м2, ТС 300, цвет - белый </t>
  </si>
  <si>
    <t>240х280</t>
  </si>
  <si>
    <t>Шуйская ЧУПА</t>
  </si>
  <si>
    <t xml:space="preserve">Сатин 100% хлопок; 60/40; плотность ткани  142 г/м2; ТС 300; разрез снизу, по всей ширине нижней части. В разрезе пододеяльника с двух сторон на расстоянии 20 см от края прострочить закрепки размером 3 см., цвет - белый </t>
  </si>
  <si>
    <t>145х210</t>
  </si>
  <si>
    <t>170х210</t>
  </si>
  <si>
    <t>220х240</t>
  </si>
  <si>
    <t xml:space="preserve">Сатин 100% хлопок; 60/40; ТС 300; плотность ткани 142 г/м2; разрез сбоку, по всей боковине, «карман» не менее 20 см., цвет - белый. </t>
  </si>
  <si>
    <t>70х50</t>
  </si>
  <si>
    <t>245х215</t>
  </si>
  <si>
    <t>наволочка</t>
  </si>
  <si>
    <t>100% хлопок, перкаль белый, 40s*40s, ТС200</t>
  </si>
  <si>
    <t>60% хлопок кольцевого прядения / 40% полиэстер, T200, полотняное переплетение,  цвет белый холодный (сатин, хлопок 100%, цвет белый, плотность не меньше 140гр.м2)</t>
  </si>
  <si>
    <t>100 % хлопок, минимум 450 г./м2, двойная петля 20/2, с бордюром, цвет - синий.</t>
  </si>
  <si>
    <t>Халат вафельный</t>
  </si>
  <si>
    <t>XXXL</t>
  </si>
  <si>
    <t xml:space="preserve">Халат детский </t>
  </si>
  <si>
    <t>р. 38</t>
  </si>
  <si>
    <t>Наволочка  (полоса)</t>
  </si>
  <si>
    <t>60% хлопок кольцевого прядения / 40% полиэстер, сатин, T200, полотняное переплетение,  цвет белый холодный</t>
  </si>
  <si>
    <t>52х72</t>
  </si>
  <si>
    <t>Простыня  евро (гладь)</t>
  </si>
  <si>
    <t>320х340</t>
  </si>
  <si>
    <t xml:space="preserve">100% хлопок, 500 г/м2, двойная петля 20/2, без бордюра, цвет - белый холодный
</t>
  </si>
  <si>
    <t>100% хлопок,  500 г/м2, 2 накладных кармана, 2 петли по бокам для пояса, петля-вешалка, цвет - белый холодный</t>
  </si>
  <si>
    <t>60% хлопок кольцевого прядения / 40% полиэстер, T200, полотняное переплетение,  цветной</t>
  </si>
  <si>
    <t>140х100</t>
  </si>
  <si>
    <t>60% хлопок кольцевого прядения / 40% полиэстер, T200, полотняное переплетение,  цветная</t>
  </si>
  <si>
    <t>Наволочка детская</t>
  </si>
  <si>
    <t>Халат вафельный р-р 52-58 р.</t>
  </si>
  <si>
    <t>100 % хлопок, плотность 240- 270 г/м2 , вафля, цвет-белый</t>
  </si>
  <si>
    <t xml:space="preserve">Полотенце махровое </t>
  </si>
  <si>
    <t>100% хлопок, плотность минимум 500 гр/м2, двойная петля, цвет-шоколад (коричневый)</t>
  </si>
  <si>
    <t>100% хлопок, минимум 400 гр/м2, двойная петля, цвет-шоколад (коричневый)</t>
  </si>
  <si>
    <t xml:space="preserve">Простынь банная </t>
  </si>
  <si>
    <t>100% хлопок, плотность минимум 180 гр/м2,  цвет-шоколад (коричневый)</t>
  </si>
  <si>
    <t>ПАО "ГК "Космос"</t>
  </si>
  <si>
    <t>ООО "Комплекс Серебрянный Бор"</t>
  </si>
  <si>
    <t>*Возможна закупка партиями с выкупом требуемого объема в течение года. Объемы могут быть скорректирован.</t>
  </si>
  <si>
    <t>ФОРМА КП</t>
  </si>
  <si>
    <t>Стоимость без НДС 20%</t>
  </si>
  <si>
    <t>Цена за ед-цу без НДС 20%</t>
  </si>
  <si>
    <t>Итого:</t>
  </si>
  <si>
    <t>НДС 20%:</t>
  </si>
  <si>
    <t>Итого с НДС 20 %:</t>
  </si>
  <si>
    <t>Доставка**</t>
  </si>
  <si>
    <t>** Стоимость доставки не включается в стоимость изделия, а указывается отдельно.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</si>
</sst>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b/>
      <sz val="20"/>
      <name val="Times New Roman"/>
      <family val="1"/>
      <charset val="204"/>
    </font>
    <font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3" fillId="2" borderId="3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4" fillId="0" borderId="33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vertical="justify" wrapText="1"/>
    </xf>
    <xf numFmtId="0" fontId="4" fillId="0" borderId="5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vertical="justify" wrapText="1"/>
    </xf>
    <xf numFmtId="0" fontId="4" fillId="0" borderId="1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4" fillId="0" borderId="15" xfId="0" applyFont="1" applyFill="1" applyBorder="1" applyAlignment="1">
      <alignment horizontal="left" vertical="justify" wrapText="1"/>
    </xf>
    <xf numFmtId="0" fontId="4" fillId="0" borderId="11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wrapText="1"/>
    </xf>
    <xf numFmtId="0" fontId="4" fillId="0" borderId="15" xfId="0" applyFont="1" applyFill="1" applyBorder="1" applyAlignment="1">
      <alignment wrapText="1"/>
    </xf>
    <xf numFmtId="0" fontId="4" fillId="0" borderId="6" xfId="0" applyFont="1" applyFill="1" applyBorder="1" applyAlignment="1">
      <alignment horizontal="left" wrapText="1"/>
    </xf>
    <xf numFmtId="0" fontId="4" fillId="0" borderId="1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wrapText="1"/>
    </xf>
    <xf numFmtId="0" fontId="6" fillId="0" borderId="11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center"/>
    </xf>
    <xf numFmtId="0" fontId="4" fillId="0" borderId="8" xfId="0" applyFont="1" applyFill="1" applyBorder="1" applyAlignment="1">
      <alignment wrapText="1"/>
    </xf>
    <xf numFmtId="0" fontId="5" fillId="0" borderId="3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left" vertical="justify" wrapText="1"/>
    </xf>
    <xf numFmtId="0" fontId="6" fillId="0" borderId="12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left" wrapText="1" shrinkToFit="1"/>
    </xf>
    <xf numFmtId="0" fontId="4" fillId="0" borderId="8" xfId="0" applyFont="1" applyFill="1" applyBorder="1" applyAlignment="1">
      <alignment horizontal="left" wrapText="1"/>
    </xf>
    <xf numFmtId="0" fontId="4" fillId="0" borderId="11" xfId="0" applyFont="1" applyFill="1" applyBorder="1" applyAlignment="1">
      <alignment horizontal="left" vertical="justify" wrapText="1"/>
    </xf>
    <xf numFmtId="0" fontId="4" fillId="0" borderId="6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 wrapText="1"/>
    </xf>
    <xf numFmtId="0" fontId="5" fillId="0" borderId="18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wrapText="1"/>
    </xf>
    <xf numFmtId="0" fontId="5" fillId="0" borderId="20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wrapText="1"/>
    </xf>
    <xf numFmtId="0" fontId="4" fillId="0" borderId="16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justify" wrapText="1"/>
    </xf>
    <xf numFmtId="0" fontId="4" fillId="0" borderId="24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left" wrapText="1"/>
    </xf>
    <xf numFmtId="0" fontId="4" fillId="0" borderId="11" xfId="0" applyFont="1" applyFill="1" applyBorder="1" applyAlignment="1">
      <alignment horizontal="left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7" fillId="0" borderId="25" xfId="0" applyFont="1" applyFill="1" applyBorder="1" applyAlignment="1">
      <alignment horizontal="center" vertical="center" wrapText="1" shrinkToFit="1"/>
    </xf>
    <xf numFmtId="0" fontId="7" fillId="0" borderId="26" xfId="0" applyFont="1" applyFill="1" applyBorder="1" applyAlignment="1">
      <alignment horizontal="center" vertical="center" wrapText="1" shrinkToFit="1"/>
    </xf>
    <xf numFmtId="0" fontId="7" fillId="0" borderId="27" xfId="0" applyFont="1" applyFill="1" applyBorder="1" applyAlignment="1">
      <alignment horizontal="center" vertical="center" wrapText="1" shrinkToFit="1"/>
    </xf>
    <xf numFmtId="0" fontId="8" fillId="0" borderId="0" xfId="0" applyFont="1" applyFill="1" applyAlignment="1">
      <alignment horizontal="left"/>
    </xf>
    <xf numFmtId="0" fontId="4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4" fillId="0" borderId="35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55"/>
  <sheetViews>
    <sheetView tabSelected="1" view="pageBreakPreview" topLeftCell="A132" zoomScale="55" zoomScaleNormal="70" zoomScaleSheetLayoutView="55" workbookViewId="0">
      <selection activeCell="A155" sqref="A155:E155"/>
    </sheetView>
  </sheetViews>
  <sheetFormatPr defaultColWidth="52.85546875" defaultRowHeight="26.25" x14ac:dyDescent="0.4"/>
  <cols>
    <col min="1" max="1" width="52.85546875" style="2"/>
    <col min="2" max="2" width="99.7109375" style="2" customWidth="1"/>
    <col min="3" max="3" width="26.140625" style="1" customWidth="1"/>
    <col min="4" max="4" width="30.85546875" style="1" customWidth="1"/>
    <col min="5" max="5" width="45.42578125" style="1" customWidth="1"/>
    <col min="6" max="6" width="26.7109375" style="1" customWidth="1"/>
    <col min="7" max="7" width="33.7109375" style="1" customWidth="1"/>
    <col min="8" max="8" width="52.85546875" style="1"/>
    <col min="9" max="16384" width="52.85546875" style="2"/>
  </cols>
  <sheetData>
    <row r="1" spans="1:7" ht="27" thickBot="1" x14ac:dyDescent="0.45">
      <c r="A1" s="104" t="s">
        <v>207</v>
      </c>
      <c r="B1" s="104"/>
      <c r="C1" s="104"/>
      <c r="D1" s="104"/>
      <c r="E1" s="104"/>
    </row>
    <row r="2" spans="1:7" ht="53.25" customHeight="1" thickBot="1" x14ac:dyDescent="0.45">
      <c r="A2" s="6" t="s">
        <v>8</v>
      </c>
      <c r="B2" s="7" t="s">
        <v>75</v>
      </c>
      <c r="C2" s="8" t="s">
        <v>0</v>
      </c>
      <c r="D2" s="9" t="s">
        <v>147</v>
      </c>
      <c r="E2" s="4" t="s">
        <v>148</v>
      </c>
      <c r="F2" s="4" t="s">
        <v>209</v>
      </c>
      <c r="G2" s="4" t="s">
        <v>208</v>
      </c>
    </row>
    <row r="3" spans="1:7" ht="22.5" customHeight="1" x14ac:dyDescent="0.4">
      <c r="A3" s="17" t="s">
        <v>29</v>
      </c>
      <c r="B3" s="103" t="s">
        <v>123</v>
      </c>
      <c r="C3" s="11" t="s">
        <v>6</v>
      </c>
      <c r="D3" s="11">
        <v>260</v>
      </c>
      <c r="E3" s="77" t="s">
        <v>204</v>
      </c>
      <c r="F3" s="11"/>
      <c r="G3" s="12">
        <f>F3*D3</f>
        <v>0</v>
      </c>
    </row>
    <row r="4" spans="1:7" x14ac:dyDescent="0.4">
      <c r="A4" s="18" t="s">
        <v>25</v>
      </c>
      <c r="B4" s="82"/>
      <c r="C4" s="5" t="s">
        <v>68</v>
      </c>
      <c r="D4" s="5">
        <v>300</v>
      </c>
      <c r="E4" s="78"/>
      <c r="F4" s="5"/>
      <c r="G4" s="13">
        <f t="shared" ref="G4:G67" si="0">F4*D4</f>
        <v>0</v>
      </c>
    </row>
    <row r="5" spans="1:7" x14ac:dyDescent="0.4">
      <c r="A5" s="18" t="s">
        <v>29</v>
      </c>
      <c r="B5" s="82"/>
      <c r="C5" s="5" t="s">
        <v>1</v>
      </c>
      <c r="D5" s="5">
        <v>2250</v>
      </c>
      <c r="E5" s="78"/>
      <c r="F5" s="5"/>
      <c r="G5" s="13">
        <f t="shared" si="0"/>
        <v>0</v>
      </c>
    </row>
    <row r="6" spans="1:7" x14ac:dyDescent="0.4">
      <c r="A6" s="18" t="s">
        <v>25</v>
      </c>
      <c r="B6" s="82"/>
      <c r="C6" s="5" t="s">
        <v>2</v>
      </c>
      <c r="D6" s="5">
        <v>2250</v>
      </c>
      <c r="E6" s="78"/>
      <c r="F6" s="5"/>
      <c r="G6" s="13">
        <f t="shared" si="0"/>
        <v>0</v>
      </c>
    </row>
    <row r="7" spans="1:7" x14ac:dyDescent="0.4">
      <c r="A7" s="18" t="s">
        <v>28</v>
      </c>
      <c r="B7" s="84"/>
      <c r="C7" s="5" t="s">
        <v>3</v>
      </c>
      <c r="D7" s="5">
        <v>2250</v>
      </c>
      <c r="E7" s="78"/>
      <c r="F7" s="5"/>
      <c r="G7" s="13">
        <f t="shared" si="0"/>
        <v>0</v>
      </c>
    </row>
    <row r="8" spans="1:7" ht="59.25" customHeight="1" x14ac:dyDescent="0.4">
      <c r="A8" s="18" t="s">
        <v>82</v>
      </c>
      <c r="B8" s="19" t="s">
        <v>124</v>
      </c>
      <c r="C8" s="5" t="s">
        <v>3</v>
      </c>
      <c r="D8" s="5">
        <v>2250</v>
      </c>
      <c r="E8" s="78"/>
      <c r="F8" s="5"/>
      <c r="G8" s="13">
        <f t="shared" si="0"/>
        <v>0</v>
      </c>
    </row>
    <row r="9" spans="1:7" ht="57.75" customHeight="1" x14ac:dyDescent="0.4">
      <c r="A9" s="18" t="s">
        <v>81</v>
      </c>
      <c r="B9" s="19" t="s">
        <v>125</v>
      </c>
      <c r="C9" s="5" t="s">
        <v>4</v>
      </c>
      <c r="D9" s="5">
        <v>2250</v>
      </c>
      <c r="E9" s="78"/>
      <c r="F9" s="5"/>
      <c r="G9" s="13">
        <f t="shared" si="0"/>
        <v>0</v>
      </c>
    </row>
    <row r="10" spans="1:7" ht="58.5" customHeight="1" x14ac:dyDescent="0.4">
      <c r="A10" s="18" t="s">
        <v>81</v>
      </c>
      <c r="B10" s="19" t="s">
        <v>125</v>
      </c>
      <c r="C10" s="5" t="s">
        <v>5</v>
      </c>
      <c r="D10" s="5">
        <v>2500</v>
      </c>
      <c r="E10" s="78"/>
      <c r="F10" s="5"/>
      <c r="G10" s="13">
        <f t="shared" si="0"/>
        <v>0</v>
      </c>
    </row>
    <row r="11" spans="1:7" ht="89.25" customHeight="1" thickBot="1" x14ac:dyDescent="0.45">
      <c r="A11" s="20" t="s">
        <v>69</v>
      </c>
      <c r="B11" s="21" t="s">
        <v>126</v>
      </c>
      <c r="C11" s="14"/>
      <c r="D11" s="14">
        <v>0</v>
      </c>
      <c r="E11" s="79"/>
      <c r="F11" s="14"/>
      <c r="G11" s="15">
        <f t="shared" si="0"/>
        <v>0</v>
      </c>
    </row>
    <row r="12" spans="1:7" ht="22.5" customHeight="1" x14ac:dyDescent="0.4">
      <c r="A12" s="17" t="s">
        <v>29</v>
      </c>
      <c r="B12" s="103" t="s">
        <v>123</v>
      </c>
      <c r="C12" s="11" t="s">
        <v>70</v>
      </c>
      <c r="D12" s="11">
        <v>300</v>
      </c>
      <c r="E12" s="77" t="s">
        <v>35</v>
      </c>
      <c r="F12" s="11"/>
      <c r="G12" s="12">
        <f t="shared" si="0"/>
        <v>0</v>
      </c>
    </row>
    <row r="13" spans="1:7" x14ac:dyDescent="0.4">
      <c r="A13" s="18" t="s">
        <v>25</v>
      </c>
      <c r="B13" s="82"/>
      <c r="C13" s="5" t="s">
        <v>7</v>
      </c>
      <c r="D13" s="5">
        <v>500</v>
      </c>
      <c r="E13" s="78"/>
      <c r="F13" s="5"/>
      <c r="G13" s="13">
        <f t="shared" si="0"/>
        <v>0</v>
      </c>
    </row>
    <row r="14" spans="1:7" ht="26.25" customHeight="1" x14ac:dyDescent="0.4">
      <c r="A14" s="18" t="s">
        <v>29</v>
      </c>
      <c r="B14" s="82"/>
      <c r="C14" s="5" t="s">
        <v>73</v>
      </c>
      <c r="D14" s="5">
        <v>480</v>
      </c>
      <c r="E14" s="78"/>
      <c r="F14" s="5"/>
      <c r="G14" s="13">
        <f t="shared" si="0"/>
        <v>0</v>
      </c>
    </row>
    <row r="15" spans="1:7" x14ac:dyDescent="0.4">
      <c r="A15" s="18" t="s">
        <v>25</v>
      </c>
      <c r="B15" s="82"/>
      <c r="C15" s="5" t="s">
        <v>72</v>
      </c>
      <c r="D15" s="5">
        <v>300</v>
      </c>
      <c r="E15" s="78"/>
      <c r="F15" s="5"/>
      <c r="G15" s="13">
        <f t="shared" si="0"/>
        <v>0</v>
      </c>
    </row>
    <row r="16" spans="1:7" x14ac:dyDescent="0.4">
      <c r="A16" s="18" t="s">
        <v>28</v>
      </c>
      <c r="B16" s="84"/>
      <c r="C16" s="5" t="s">
        <v>71</v>
      </c>
      <c r="D16" s="5">
        <v>1100</v>
      </c>
      <c r="E16" s="78"/>
      <c r="F16" s="5"/>
      <c r="G16" s="13">
        <f t="shared" si="0"/>
        <v>0</v>
      </c>
    </row>
    <row r="17" spans="1:7" ht="52.5" x14ac:dyDescent="0.4">
      <c r="A17" s="18" t="s">
        <v>48</v>
      </c>
      <c r="B17" s="22" t="s">
        <v>127</v>
      </c>
      <c r="C17" s="5" t="s">
        <v>74</v>
      </c>
      <c r="D17" s="5">
        <v>250</v>
      </c>
      <c r="E17" s="78"/>
      <c r="F17" s="5"/>
      <c r="G17" s="13">
        <f t="shared" si="0"/>
        <v>0</v>
      </c>
    </row>
    <row r="18" spans="1:7" ht="52.5" x14ac:dyDescent="0.4">
      <c r="A18" s="18" t="s">
        <v>49</v>
      </c>
      <c r="B18" s="22" t="s">
        <v>128</v>
      </c>
      <c r="C18" s="5" t="s">
        <v>132</v>
      </c>
      <c r="D18" s="5">
        <v>470</v>
      </c>
      <c r="E18" s="78"/>
      <c r="F18" s="5"/>
      <c r="G18" s="13">
        <f t="shared" si="0"/>
        <v>0</v>
      </c>
    </row>
    <row r="19" spans="1:7" ht="52.5" x14ac:dyDescent="0.4">
      <c r="A19" s="18" t="s">
        <v>50</v>
      </c>
      <c r="B19" s="22" t="s">
        <v>128</v>
      </c>
      <c r="C19" s="5" t="s">
        <v>5</v>
      </c>
      <c r="D19" s="5">
        <v>450</v>
      </c>
      <c r="E19" s="78"/>
      <c r="F19" s="5"/>
      <c r="G19" s="13">
        <f t="shared" si="0"/>
        <v>0</v>
      </c>
    </row>
    <row r="20" spans="1:7" ht="53.25" thickBot="1" x14ac:dyDescent="0.45">
      <c r="A20" s="20" t="s">
        <v>51</v>
      </c>
      <c r="B20" s="23" t="s">
        <v>129</v>
      </c>
      <c r="C20" s="14" t="s">
        <v>22</v>
      </c>
      <c r="D20" s="14">
        <v>1470</v>
      </c>
      <c r="E20" s="79"/>
      <c r="F20" s="14"/>
      <c r="G20" s="15">
        <f t="shared" si="0"/>
        <v>0</v>
      </c>
    </row>
    <row r="21" spans="1:7" ht="24.75" customHeight="1" x14ac:dyDescent="0.4">
      <c r="A21" s="17" t="s">
        <v>29</v>
      </c>
      <c r="B21" s="95" t="s">
        <v>123</v>
      </c>
      <c r="C21" s="11" t="s">
        <v>1</v>
      </c>
      <c r="D21" s="11">
        <v>70</v>
      </c>
      <c r="E21" s="77" t="s">
        <v>36</v>
      </c>
      <c r="F21" s="11"/>
      <c r="G21" s="12">
        <f t="shared" si="0"/>
        <v>0</v>
      </c>
    </row>
    <row r="22" spans="1:7" x14ac:dyDescent="0.4">
      <c r="A22" s="18" t="s">
        <v>29</v>
      </c>
      <c r="B22" s="93"/>
      <c r="C22" s="5" t="s">
        <v>6</v>
      </c>
      <c r="D22" s="5">
        <v>80</v>
      </c>
      <c r="E22" s="78"/>
      <c r="F22" s="5"/>
      <c r="G22" s="13">
        <f t="shared" si="0"/>
        <v>0</v>
      </c>
    </row>
    <row r="23" spans="1:7" x14ac:dyDescent="0.4">
      <c r="A23" s="18" t="s">
        <v>25</v>
      </c>
      <c r="B23" s="93"/>
      <c r="C23" s="5" t="s">
        <v>99</v>
      </c>
      <c r="D23" s="5">
        <v>130</v>
      </c>
      <c r="E23" s="78"/>
      <c r="F23" s="5"/>
      <c r="G23" s="13">
        <f t="shared" si="0"/>
        <v>0</v>
      </c>
    </row>
    <row r="24" spans="1:7" x14ac:dyDescent="0.4">
      <c r="A24" s="18" t="s">
        <v>25</v>
      </c>
      <c r="B24" s="93"/>
      <c r="C24" s="5" t="s">
        <v>68</v>
      </c>
      <c r="D24" s="5">
        <v>80</v>
      </c>
      <c r="E24" s="78"/>
      <c r="F24" s="5"/>
      <c r="G24" s="13">
        <f t="shared" si="0"/>
        <v>0</v>
      </c>
    </row>
    <row r="25" spans="1:7" x14ac:dyDescent="0.4">
      <c r="A25" s="18" t="s">
        <v>28</v>
      </c>
      <c r="B25" s="94"/>
      <c r="C25" s="5" t="s">
        <v>3</v>
      </c>
      <c r="D25" s="5">
        <v>140</v>
      </c>
      <c r="E25" s="78"/>
      <c r="F25" s="5"/>
      <c r="G25" s="13">
        <f t="shared" si="0"/>
        <v>0</v>
      </c>
    </row>
    <row r="26" spans="1:7" ht="52.5" x14ac:dyDescent="0.4">
      <c r="A26" s="18" t="s">
        <v>31</v>
      </c>
      <c r="B26" s="24" t="s">
        <v>127</v>
      </c>
      <c r="C26" s="5" t="s">
        <v>3</v>
      </c>
      <c r="D26" s="5">
        <v>150</v>
      </c>
      <c r="E26" s="78"/>
      <c r="F26" s="5"/>
      <c r="G26" s="13">
        <f t="shared" si="0"/>
        <v>0</v>
      </c>
    </row>
    <row r="27" spans="1:7" ht="52.5" x14ac:dyDescent="0.4">
      <c r="A27" s="18" t="s">
        <v>81</v>
      </c>
      <c r="B27" s="24" t="s">
        <v>128</v>
      </c>
      <c r="C27" s="5" t="s">
        <v>4</v>
      </c>
      <c r="D27" s="5">
        <v>100</v>
      </c>
      <c r="E27" s="78"/>
      <c r="F27" s="5"/>
      <c r="G27" s="13">
        <f t="shared" si="0"/>
        <v>0</v>
      </c>
    </row>
    <row r="28" spans="1:7" ht="52.5" x14ac:dyDescent="0.4">
      <c r="A28" s="18" t="s">
        <v>81</v>
      </c>
      <c r="B28" s="24" t="s">
        <v>128</v>
      </c>
      <c r="C28" s="5" t="s">
        <v>5</v>
      </c>
      <c r="D28" s="5">
        <v>100</v>
      </c>
      <c r="E28" s="78"/>
      <c r="F28" s="5"/>
      <c r="G28" s="13">
        <f t="shared" si="0"/>
        <v>0</v>
      </c>
    </row>
    <row r="29" spans="1:7" ht="52.5" x14ac:dyDescent="0.4">
      <c r="A29" s="18" t="s">
        <v>66</v>
      </c>
      <c r="B29" s="24" t="s">
        <v>129</v>
      </c>
      <c r="C29" s="5" t="s">
        <v>67</v>
      </c>
      <c r="D29" s="5">
        <v>424</v>
      </c>
      <c r="E29" s="78"/>
      <c r="F29" s="5"/>
      <c r="G29" s="13">
        <f t="shared" si="0"/>
        <v>0</v>
      </c>
    </row>
    <row r="30" spans="1:7" ht="82.5" customHeight="1" thickBot="1" x14ac:dyDescent="0.45">
      <c r="A30" s="20" t="s">
        <v>130</v>
      </c>
      <c r="B30" s="25" t="s">
        <v>126</v>
      </c>
      <c r="C30" s="14" t="s">
        <v>100</v>
      </c>
      <c r="D30" s="14">
        <v>60</v>
      </c>
      <c r="E30" s="79"/>
      <c r="F30" s="14"/>
      <c r="G30" s="15">
        <f t="shared" si="0"/>
        <v>0</v>
      </c>
    </row>
    <row r="31" spans="1:7" ht="29.25" customHeight="1" x14ac:dyDescent="0.4">
      <c r="A31" s="17" t="s">
        <v>25</v>
      </c>
      <c r="B31" s="103" t="s">
        <v>133</v>
      </c>
      <c r="C31" s="11" t="s">
        <v>15</v>
      </c>
      <c r="D31" s="11">
        <v>120</v>
      </c>
      <c r="E31" s="107" t="s">
        <v>9</v>
      </c>
      <c r="F31" s="11"/>
      <c r="G31" s="12">
        <f t="shared" si="0"/>
        <v>0</v>
      </c>
    </row>
    <row r="32" spans="1:7" ht="30" customHeight="1" x14ac:dyDescent="0.4">
      <c r="A32" s="18" t="s">
        <v>25</v>
      </c>
      <c r="B32" s="82"/>
      <c r="C32" s="5" t="s">
        <v>112</v>
      </c>
      <c r="D32" s="5">
        <v>130</v>
      </c>
      <c r="E32" s="108"/>
      <c r="F32" s="5"/>
      <c r="G32" s="13">
        <f t="shared" si="0"/>
        <v>0</v>
      </c>
    </row>
    <row r="33" spans="1:7" ht="27.75" customHeight="1" x14ac:dyDescent="0.4">
      <c r="A33" s="18" t="s">
        <v>29</v>
      </c>
      <c r="B33" s="84"/>
      <c r="C33" s="5" t="s">
        <v>17</v>
      </c>
      <c r="D33" s="5">
        <v>200</v>
      </c>
      <c r="E33" s="108"/>
      <c r="F33" s="5"/>
      <c r="G33" s="13">
        <f t="shared" si="0"/>
        <v>0</v>
      </c>
    </row>
    <row r="34" spans="1:7" ht="50.25" customHeight="1" x14ac:dyDescent="0.4">
      <c r="A34" s="18" t="s">
        <v>29</v>
      </c>
      <c r="B34" s="26" t="s">
        <v>133</v>
      </c>
      <c r="C34" s="5" t="s">
        <v>177</v>
      </c>
      <c r="D34" s="5">
        <v>60</v>
      </c>
      <c r="E34" s="108"/>
      <c r="F34" s="5"/>
      <c r="G34" s="13">
        <f t="shared" si="0"/>
        <v>0</v>
      </c>
    </row>
    <row r="35" spans="1:7" ht="50.25" customHeight="1" x14ac:dyDescent="0.4">
      <c r="A35" s="18" t="s">
        <v>178</v>
      </c>
      <c r="B35" s="26" t="s">
        <v>133</v>
      </c>
      <c r="C35" s="5" t="s">
        <v>12</v>
      </c>
      <c r="D35" s="5">
        <v>334</v>
      </c>
      <c r="E35" s="108"/>
      <c r="F35" s="5"/>
      <c r="G35" s="13">
        <f t="shared" si="0"/>
        <v>0</v>
      </c>
    </row>
    <row r="36" spans="1:7" ht="50.25" customHeight="1" x14ac:dyDescent="0.4">
      <c r="A36" s="18" t="s">
        <v>11</v>
      </c>
      <c r="B36" s="27" t="s">
        <v>134</v>
      </c>
      <c r="C36" s="5" t="s">
        <v>12</v>
      </c>
      <c r="D36" s="5">
        <v>350</v>
      </c>
      <c r="E36" s="108"/>
      <c r="F36" s="5"/>
      <c r="G36" s="13">
        <f t="shared" si="0"/>
        <v>0</v>
      </c>
    </row>
    <row r="37" spans="1:7" ht="25.5" customHeight="1" x14ac:dyDescent="0.4">
      <c r="A37" s="18" t="s">
        <v>14</v>
      </c>
      <c r="B37" s="27" t="s">
        <v>134</v>
      </c>
      <c r="C37" s="5" t="s">
        <v>16</v>
      </c>
      <c r="D37" s="5"/>
      <c r="E37" s="108"/>
      <c r="F37" s="5"/>
      <c r="G37" s="13">
        <f t="shared" si="0"/>
        <v>0</v>
      </c>
    </row>
    <row r="38" spans="1:7" ht="25.5" customHeight="1" x14ac:dyDescent="0.4">
      <c r="A38" s="18" t="s">
        <v>31</v>
      </c>
      <c r="B38" s="27" t="s">
        <v>135</v>
      </c>
      <c r="C38" s="5" t="s">
        <v>13</v>
      </c>
      <c r="D38" s="5">
        <v>170</v>
      </c>
      <c r="E38" s="108"/>
      <c r="F38" s="5"/>
      <c r="G38" s="13">
        <f t="shared" si="0"/>
        <v>0</v>
      </c>
    </row>
    <row r="39" spans="1:7" ht="25.5" customHeight="1" thickBot="1" x14ac:dyDescent="0.45">
      <c r="A39" s="20" t="s">
        <v>18</v>
      </c>
      <c r="B39" s="28" t="s">
        <v>113</v>
      </c>
      <c r="C39" s="14" t="s">
        <v>12</v>
      </c>
      <c r="D39" s="14"/>
      <c r="E39" s="109"/>
      <c r="F39" s="14"/>
      <c r="G39" s="15">
        <f t="shared" si="0"/>
        <v>0</v>
      </c>
    </row>
    <row r="40" spans="1:7" ht="24" customHeight="1" x14ac:dyDescent="0.4">
      <c r="A40" s="17" t="s">
        <v>28</v>
      </c>
      <c r="B40" s="95" t="s">
        <v>133</v>
      </c>
      <c r="C40" s="11" t="s">
        <v>106</v>
      </c>
      <c r="D40" s="11">
        <v>22</v>
      </c>
      <c r="E40" s="77" t="s">
        <v>19</v>
      </c>
      <c r="F40" s="11"/>
      <c r="G40" s="12">
        <f t="shared" si="0"/>
        <v>0</v>
      </c>
    </row>
    <row r="41" spans="1:7" ht="40.5" customHeight="1" x14ac:dyDescent="0.4">
      <c r="A41" s="18" t="s">
        <v>28</v>
      </c>
      <c r="B41" s="93"/>
      <c r="C41" s="5" t="s">
        <v>10</v>
      </c>
      <c r="D41" s="5">
        <v>200</v>
      </c>
      <c r="E41" s="78"/>
      <c r="F41" s="5"/>
      <c r="G41" s="13">
        <f t="shared" si="0"/>
        <v>0</v>
      </c>
    </row>
    <row r="42" spans="1:7" x14ac:dyDescent="0.4">
      <c r="A42" s="18" t="s">
        <v>79</v>
      </c>
      <c r="B42" s="93"/>
      <c r="C42" s="5" t="s">
        <v>107</v>
      </c>
      <c r="D42" s="5">
        <v>11</v>
      </c>
      <c r="E42" s="78"/>
      <c r="F42" s="5"/>
      <c r="G42" s="13">
        <f t="shared" si="0"/>
        <v>0</v>
      </c>
    </row>
    <row r="43" spans="1:7" x14ac:dyDescent="0.4">
      <c r="A43" s="18" t="s">
        <v>26</v>
      </c>
      <c r="B43" s="94"/>
      <c r="C43" s="5" t="s">
        <v>108</v>
      </c>
      <c r="D43" s="5">
        <v>11</v>
      </c>
      <c r="E43" s="78"/>
      <c r="F43" s="5"/>
      <c r="G43" s="13">
        <f t="shared" si="0"/>
        <v>0</v>
      </c>
    </row>
    <row r="44" spans="1:7" ht="57.75" customHeight="1" x14ac:dyDescent="0.4">
      <c r="A44" s="18" t="s">
        <v>66</v>
      </c>
      <c r="B44" s="24" t="s">
        <v>136</v>
      </c>
      <c r="C44" s="5" t="s">
        <v>22</v>
      </c>
      <c r="D44" s="5">
        <v>150</v>
      </c>
      <c r="E44" s="78"/>
      <c r="F44" s="5"/>
      <c r="G44" s="13">
        <f t="shared" si="0"/>
        <v>0</v>
      </c>
    </row>
    <row r="45" spans="1:7" ht="82.5" customHeight="1" thickBot="1" x14ac:dyDescent="0.45">
      <c r="A45" s="20" t="s">
        <v>105</v>
      </c>
      <c r="B45" s="29" t="s">
        <v>131</v>
      </c>
      <c r="C45" s="14" t="s">
        <v>109</v>
      </c>
      <c r="D45" s="14">
        <v>52</v>
      </c>
      <c r="E45" s="79"/>
      <c r="F45" s="14"/>
      <c r="G45" s="15">
        <f t="shared" si="0"/>
        <v>0</v>
      </c>
    </row>
    <row r="46" spans="1:7" ht="63" hidden="1" customHeight="1" x14ac:dyDescent="0.4">
      <c r="A46" s="30" t="s">
        <v>28</v>
      </c>
      <c r="B46" s="31" t="s">
        <v>133</v>
      </c>
      <c r="C46" s="10" t="s">
        <v>114</v>
      </c>
      <c r="D46" s="32">
        <v>0</v>
      </c>
      <c r="E46" s="78" t="s">
        <v>20</v>
      </c>
      <c r="F46" s="10"/>
      <c r="G46" s="10">
        <f t="shared" si="0"/>
        <v>0</v>
      </c>
    </row>
    <row r="47" spans="1:7" ht="46.5" hidden="1" customHeight="1" x14ac:dyDescent="0.4">
      <c r="A47" s="18" t="s">
        <v>14</v>
      </c>
      <c r="B47" s="33" t="s">
        <v>134</v>
      </c>
      <c r="C47" s="5" t="s">
        <v>23</v>
      </c>
      <c r="D47" s="34">
        <v>0</v>
      </c>
      <c r="E47" s="78"/>
      <c r="F47" s="5"/>
      <c r="G47" s="5">
        <f t="shared" si="0"/>
        <v>0</v>
      </c>
    </row>
    <row r="48" spans="1:7" ht="57.75" hidden="1" customHeight="1" x14ac:dyDescent="0.4">
      <c r="A48" s="18" t="s">
        <v>27</v>
      </c>
      <c r="B48" s="33" t="s">
        <v>134</v>
      </c>
      <c r="C48" s="5" t="s">
        <v>21</v>
      </c>
      <c r="D48" s="34">
        <v>0</v>
      </c>
      <c r="E48" s="78"/>
      <c r="F48" s="5"/>
      <c r="G48" s="5">
        <f t="shared" si="0"/>
        <v>0</v>
      </c>
    </row>
    <row r="49" spans="1:7" ht="52.5" hidden="1" customHeight="1" x14ac:dyDescent="0.4">
      <c r="A49" s="18" t="s">
        <v>31</v>
      </c>
      <c r="B49" s="33" t="s">
        <v>135</v>
      </c>
      <c r="C49" s="16" t="s">
        <v>13</v>
      </c>
      <c r="D49" s="34">
        <v>0</v>
      </c>
      <c r="E49" s="78"/>
      <c r="F49" s="5"/>
      <c r="G49" s="5">
        <f t="shared" si="0"/>
        <v>0</v>
      </c>
    </row>
    <row r="50" spans="1:7" ht="53.25" hidden="1" thickBot="1" x14ac:dyDescent="0.45">
      <c r="A50" s="35" t="s">
        <v>66</v>
      </c>
      <c r="B50" s="33" t="s">
        <v>136</v>
      </c>
      <c r="C50" s="16" t="s">
        <v>22</v>
      </c>
      <c r="D50" s="36">
        <v>0</v>
      </c>
      <c r="E50" s="78"/>
      <c r="F50" s="16"/>
      <c r="G50" s="16">
        <f t="shared" si="0"/>
        <v>0</v>
      </c>
    </row>
    <row r="51" spans="1:7" ht="20.25" customHeight="1" x14ac:dyDescent="0.4">
      <c r="A51" s="17" t="s">
        <v>28</v>
      </c>
      <c r="B51" s="103" t="s">
        <v>179</v>
      </c>
      <c r="C51" s="11" t="s">
        <v>12</v>
      </c>
      <c r="D51" s="11">
        <v>500</v>
      </c>
      <c r="E51" s="77" t="s">
        <v>32</v>
      </c>
      <c r="F51" s="11"/>
      <c r="G51" s="12">
        <f t="shared" si="0"/>
        <v>0</v>
      </c>
    </row>
    <row r="52" spans="1:7" x14ac:dyDescent="0.4">
      <c r="A52" s="18" t="s">
        <v>24</v>
      </c>
      <c r="B52" s="82"/>
      <c r="C52" s="5" t="s">
        <v>76</v>
      </c>
      <c r="D52" s="5">
        <v>181</v>
      </c>
      <c r="E52" s="78"/>
      <c r="F52" s="5"/>
      <c r="G52" s="13">
        <f t="shared" si="0"/>
        <v>0</v>
      </c>
    </row>
    <row r="53" spans="1:7" x14ac:dyDescent="0.4">
      <c r="A53" s="18" t="s">
        <v>26</v>
      </c>
      <c r="B53" s="82"/>
      <c r="C53" s="5" t="s">
        <v>17</v>
      </c>
      <c r="D53" s="5">
        <v>445</v>
      </c>
      <c r="E53" s="78"/>
      <c r="F53" s="5"/>
      <c r="G53" s="13">
        <f t="shared" si="0"/>
        <v>0</v>
      </c>
    </row>
    <row r="54" spans="1:7" x14ac:dyDescent="0.4">
      <c r="A54" s="18" t="s">
        <v>26</v>
      </c>
      <c r="B54" s="82"/>
      <c r="C54" s="5" t="s">
        <v>77</v>
      </c>
      <c r="D54" s="5">
        <v>40</v>
      </c>
      <c r="E54" s="78"/>
      <c r="F54" s="5"/>
      <c r="G54" s="13">
        <f t="shared" si="0"/>
        <v>0</v>
      </c>
    </row>
    <row r="55" spans="1:7" x14ac:dyDescent="0.4">
      <c r="A55" s="18" t="s">
        <v>26</v>
      </c>
      <c r="B55" s="84"/>
      <c r="C55" s="5" t="s">
        <v>98</v>
      </c>
      <c r="D55" s="5">
        <v>347</v>
      </c>
      <c r="E55" s="78"/>
      <c r="F55" s="5"/>
      <c r="G55" s="13">
        <f t="shared" si="0"/>
        <v>0</v>
      </c>
    </row>
    <row r="56" spans="1:7" ht="52.5" x14ac:dyDescent="0.4">
      <c r="A56" s="18" t="s">
        <v>14</v>
      </c>
      <c r="B56" s="37" t="s">
        <v>134</v>
      </c>
      <c r="C56" s="5" t="s">
        <v>5</v>
      </c>
      <c r="D56" s="5">
        <v>700</v>
      </c>
      <c r="E56" s="78"/>
      <c r="F56" s="5"/>
      <c r="G56" s="13">
        <f t="shared" si="0"/>
        <v>0</v>
      </c>
    </row>
    <row r="57" spans="1:7" ht="52.5" x14ac:dyDescent="0.4">
      <c r="A57" s="18" t="s">
        <v>30</v>
      </c>
      <c r="B57" s="37" t="s">
        <v>134</v>
      </c>
      <c r="C57" s="5" t="s">
        <v>12</v>
      </c>
      <c r="D57" s="5">
        <v>650</v>
      </c>
      <c r="E57" s="78"/>
      <c r="F57" s="5"/>
      <c r="G57" s="13">
        <f t="shared" si="0"/>
        <v>0</v>
      </c>
    </row>
    <row r="58" spans="1:7" ht="52.5" x14ac:dyDescent="0.4">
      <c r="A58" s="18" t="s">
        <v>27</v>
      </c>
      <c r="B58" s="37" t="s">
        <v>136</v>
      </c>
      <c r="C58" s="5" t="s">
        <v>78</v>
      </c>
      <c r="D58" s="5">
        <v>1000</v>
      </c>
      <c r="E58" s="78"/>
      <c r="F58" s="5"/>
      <c r="G58" s="13">
        <f t="shared" si="0"/>
        <v>0</v>
      </c>
    </row>
    <row r="59" spans="1:7" ht="58.5" customHeight="1" x14ac:dyDescent="0.4">
      <c r="A59" s="18" t="s">
        <v>31</v>
      </c>
      <c r="B59" s="37" t="s">
        <v>135</v>
      </c>
      <c r="C59" s="5" t="s">
        <v>13</v>
      </c>
      <c r="D59" s="5">
        <v>400</v>
      </c>
      <c r="E59" s="78"/>
      <c r="F59" s="5"/>
      <c r="G59" s="13">
        <f t="shared" si="0"/>
        <v>0</v>
      </c>
    </row>
    <row r="60" spans="1:7" ht="117" customHeight="1" thickBot="1" x14ac:dyDescent="0.45">
      <c r="A60" s="20" t="s">
        <v>103</v>
      </c>
      <c r="B60" s="23" t="s">
        <v>131</v>
      </c>
      <c r="C60" s="14" t="s">
        <v>102</v>
      </c>
      <c r="D60" s="14">
        <v>70</v>
      </c>
      <c r="E60" s="79"/>
      <c r="F60" s="14"/>
      <c r="G60" s="15">
        <f t="shared" si="0"/>
        <v>0</v>
      </c>
    </row>
    <row r="61" spans="1:7" ht="26.25" customHeight="1" x14ac:dyDescent="0.4">
      <c r="A61" s="17" t="s">
        <v>28</v>
      </c>
      <c r="B61" s="111" t="s">
        <v>150</v>
      </c>
      <c r="C61" s="11" t="s">
        <v>151</v>
      </c>
      <c r="D61" s="11">
        <v>1000</v>
      </c>
      <c r="E61" s="77" t="s">
        <v>80</v>
      </c>
      <c r="F61" s="11"/>
      <c r="G61" s="12">
        <f t="shared" si="0"/>
        <v>0</v>
      </c>
    </row>
    <row r="62" spans="1:7" x14ac:dyDescent="0.4">
      <c r="A62" s="18" t="s">
        <v>24</v>
      </c>
      <c r="B62" s="112"/>
      <c r="C62" s="5" t="s">
        <v>152</v>
      </c>
      <c r="D62" s="5">
        <v>270</v>
      </c>
      <c r="E62" s="78"/>
      <c r="F62" s="5"/>
      <c r="G62" s="13">
        <f t="shared" si="0"/>
        <v>0</v>
      </c>
    </row>
    <row r="63" spans="1:7" x14ac:dyDescent="0.4">
      <c r="A63" s="18" t="s">
        <v>24</v>
      </c>
      <c r="B63" s="112"/>
      <c r="C63" s="5" t="s">
        <v>76</v>
      </c>
      <c r="D63" s="5">
        <v>136</v>
      </c>
      <c r="E63" s="78"/>
      <c r="F63" s="5"/>
      <c r="G63" s="13">
        <f t="shared" si="0"/>
        <v>0</v>
      </c>
    </row>
    <row r="64" spans="1:7" x14ac:dyDescent="0.4">
      <c r="A64" s="18" t="s">
        <v>26</v>
      </c>
      <c r="B64" s="112"/>
      <c r="C64" s="5" t="s">
        <v>153</v>
      </c>
      <c r="D64" s="5">
        <v>200</v>
      </c>
      <c r="E64" s="78"/>
      <c r="F64" s="5"/>
      <c r="G64" s="13">
        <f t="shared" si="0"/>
        <v>0</v>
      </c>
    </row>
    <row r="65" spans="1:7" ht="61.5" customHeight="1" x14ac:dyDescent="0.4">
      <c r="A65" s="18" t="s">
        <v>26</v>
      </c>
      <c r="B65" s="112"/>
      <c r="C65" s="5" t="s">
        <v>154</v>
      </c>
      <c r="D65" s="5">
        <v>90</v>
      </c>
      <c r="E65" s="78"/>
      <c r="F65" s="5"/>
      <c r="G65" s="13">
        <f t="shared" si="0"/>
        <v>0</v>
      </c>
    </row>
    <row r="66" spans="1:7" ht="78.75" x14ac:dyDescent="0.4">
      <c r="A66" s="18" t="s">
        <v>14</v>
      </c>
      <c r="B66" s="24" t="s">
        <v>155</v>
      </c>
      <c r="C66" s="5" t="s">
        <v>5</v>
      </c>
      <c r="D66" s="5">
        <v>500</v>
      </c>
      <c r="E66" s="78"/>
      <c r="F66" s="5"/>
      <c r="G66" s="13">
        <f t="shared" si="0"/>
        <v>0</v>
      </c>
    </row>
    <row r="67" spans="1:7" ht="78.75" x14ac:dyDescent="0.4">
      <c r="A67" s="18" t="s">
        <v>30</v>
      </c>
      <c r="B67" s="24" t="s">
        <v>155</v>
      </c>
      <c r="C67" s="5" t="s">
        <v>12</v>
      </c>
      <c r="D67" s="5">
        <v>500</v>
      </c>
      <c r="E67" s="78"/>
      <c r="F67" s="5"/>
      <c r="G67" s="13">
        <f t="shared" si="0"/>
        <v>0</v>
      </c>
    </row>
    <row r="68" spans="1:7" ht="78.75" x14ac:dyDescent="0.4">
      <c r="A68" s="18" t="s">
        <v>27</v>
      </c>
      <c r="B68" s="24" t="s">
        <v>156</v>
      </c>
      <c r="C68" s="5" t="s">
        <v>22</v>
      </c>
      <c r="D68" s="5">
        <v>750</v>
      </c>
      <c r="E68" s="78"/>
      <c r="F68" s="5"/>
      <c r="G68" s="13">
        <f t="shared" ref="G68:G131" si="1">F68*D68</f>
        <v>0</v>
      </c>
    </row>
    <row r="69" spans="1:7" ht="79.5" thickBot="1" x14ac:dyDescent="0.45">
      <c r="A69" s="20" t="s">
        <v>31</v>
      </c>
      <c r="B69" s="29" t="s">
        <v>157</v>
      </c>
      <c r="C69" s="14" t="s">
        <v>13</v>
      </c>
      <c r="D69" s="14">
        <v>225</v>
      </c>
      <c r="E69" s="79"/>
      <c r="F69" s="14"/>
      <c r="G69" s="15">
        <f t="shared" si="1"/>
        <v>0</v>
      </c>
    </row>
    <row r="70" spans="1:7" ht="26.25" customHeight="1" x14ac:dyDescent="0.4">
      <c r="A70" s="17" t="s">
        <v>29</v>
      </c>
      <c r="B70" s="103" t="s">
        <v>161</v>
      </c>
      <c r="C70" s="11" t="s">
        <v>1</v>
      </c>
      <c r="D70" s="38">
        <v>220</v>
      </c>
      <c r="E70" s="77" t="s">
        <v>33</v>
      </c>
      <c r="F70" s="11"/>
      <c r="G70" s="12">
        <f t="shared" si="1"/>
        <v>0</v>
      </c>
    </row>
    <row r="71" spans="1:7" x14ac:dyDescent="0.4">
      <c r="A71" s="30" t="s">
        <v>162</v>
      </c>
      <c r="B71" s="82"/>
      <c r="C71" s="10" t="s">
        <v>163</v>
      </c>
      <c r="D71" s="39">
        <v>220</v>
      </c>
      <c r="E71" s="78"/>
      <c r="F71" s="5"/>
      <c r="G71" s="13">
        <f t="shared" si="1"/>
        <v>0</v>
      </c>
    </row>
    <row r="72" spans="1:7" x14ac:dyDescent="0.4">
      <c r="A72" s="18" t="s">
        <v>25</v>
      </c>
      <c r="B72" s="82"/>
      <c r="C72" s="5" t="s">
        <v>83</v>
      </c>
      <c r="D72" s="40">
        <v>220</v>
      </c>
      <c r="E72" s="78"/>
      <c r="F72" s="5"/>
      <c r="G72" s="13">
        <f t="shared" si="1"/>
        <v>0</v>
      </c>
    </row>
    <row r="73" spans="1:7" x14ac:dyDescent="0.4">
      <c r="A73" s="18" t="s">
        <v>164</v>
      </c>
      <c r="B73" s="82"/>
      <c r="C73" s="5" t="s">
        <v>165</v>
      </c>
      <c r="D73" s="40">
        <v>220</v>
      </c>
      <c r="E73" s="78"/>
      <c r="F73" s="5"/>
      <c r="G73" s="13">
        <f t="shared" si="1"/>
        <v>0</v>
      </c>
    </row>
    <row r="74" spans="1:7" ht="27" thickBot="1" x14ac:dyDescent="0.45">
      <c r="A74" s="20" t="s">
        <v>28</v>
      </c>
      <c r="B74" s="106"/>
      <c r="C74" s="14" t="s">
        <v>84</v>
      </c>
      <c r="D74" s="41">
        <v>600</v>
      </c>
      <c r="E74" s="79"/>
      <c r="F74" s="14"/>
      <c r="G74" s="15">
        <f t="shared" si="1"/>
        <v>0</v>
      </c>
    </row>
    <row r="75" spans="1:7" ht="26.25" customHeight="1" x14ac:dyDescent="0.4">
      <c r="A75" s="42" t="s">
        <v>25</v>
      </c>
      <c r="B75" s="101" t="s">
        <v>180</v>
      </c>
      <c r="C75" s="38" t="s">
        <v>7</v>
      </c>
      <c r="D75" s="38">
        <f>64+128</f>
        <v>192</v>
      </c>
      <c r="E75" s="97" t="s">
        <v>37</v>
      </c>
      <c r="F75" s="11"/>
      <c r="G75" s="12">
        <f t="shared" si="1"/>
        <v>0</v>
      </c>
    </row>
    <row r="76" spans="1:7" x14ac:dyDescent="0.4">
      <c r="A76" s="43" t="s">
        <v>29</v>
      </c>
      <c r="B76" s="102"/>
      <c r="C76" s="40" t="s">
        <v>104</v>
      </c>
      <c r="D76" s="40">
        <v>0</v>
      </c>
      <c r="E76" s="98"/>
      <c r="F76" s="5"/>
      <c r="G76" s="13">
        <f t="shared" si="1"/>
        <v>0</v>
      </c>
    </row>
    <row r="77" spans="1:7" ht="37.5" customHeight="1" x14ac:dyDescent="0.4">
      <c r="A77" s="44" t="s">
        <v>29</v>
      </c>
      <c r="B77" s="102"/>
      <c r="C77" s="45" t="s">
        <v>158</v>
      </c>
      <c r="D77" s="45">
        <v>522</v>
      </c>
      <c r="E77" s="98"/>
      <c r="F77" s="5"/>
      <c r="G77" s="13">
        <f t="shared" si="1"/>
        <v>0</v>
      </c>
    </row>
    <row r="78" spans="1:7" ht="64.5" customHeight="1" x14ac:dyDescent="0.4">
      <c r="A78" s="43" t="s">
        <v>14</v>
      </c>
      <c r="B78" s="46" t="s">
        <v>134</v>
      </c>
      <c r="C78" s="40" t="s">
        <v>5</v>
      </c>
      <c r="D78" s="40">
        <v>300</v>
      </c>
      <c r="E78" s="99"/>
      <c r="F78" s="5"/>
      <c r="G78" s="13">
        <f t="shared" si="1"/>
        <v>0</v>
      </c>
    </row>
    <row r="79" spans="1:7" ht="27" thickBot="1" x14ac:dyDescent="0.45">
      <c r="A79" s="47" t="s">
        <v>27</v>
      </c>
      <c r="B79" s="48" t="s">
        <v>159</v>
      </c>
      <c r="C79" s="41" t="s">
        <v>160</v>
      </c>
      <c r="D79" s="41">
        <v>1000</v>
      </c>
      <c r="E79" s="100"/>
      <c r="F79" s="14"/>
      <c r="G79" s="15">
        <f t="shared" si="1"/>
        <v>0</v>
      </c>
    </row>
    <row r="80" spans="1:7" ht="27.75" hidden="1" customHeight="1" thickBot="1" x14ac:dyDescent="0.45">
      <c r="A80" s="30" t="s">
        <v>40</v>
      </c>
      <c r="B80" s="93" t="s">
        <v>133</v>
      </c>
      <c r="C80" s="10" t="s">
        <v>110</v>
      </c>
      <c r="D80" s="32">
        <v>0</v>
      </c>
      <c r="E80" s="78" t="s">
        <v>38</v>
      </c>
      <c r="F80" s="10"/>
      <c r="G80" s="10">
        <f t="shared" si="1"/>
        <v>0</v>
      </c>
    </row>
    <row r="81" spans="1:7" ht="30.75" hidden="1" customHeight="1" thickBot="1" x14ac:dyDescent="0.45">
      <c r="A81" s="18" t="s">
        <v>41</v>
      </c>
      <c r="B81" s="93"/>
      <c r="C81" s="5" t="s">
        <v>111</v>
      </c>
      <c r="D81" s="49">
        <v>0</v>
      </c>
      <c r="E81" s="78"/>
      <c r="F81" s="5"/>
      <c r="G81" s="5">
        <f t="shared" si="1"/>
        <v>0</v>
      </c>
    </row>
    <row r="82" spans="1:7" ht="31.5" hidden="1" customHeight="1" thickBot="1" x14ac:dyDescent="0.45">
      <c r="A82" s="18" t="s">
        <v>41</v>
      </c>
      <c r="B82" s="94"/>
      <c r="C82" s="5" t="s">
        <v>85</v>
      </c>
      <c r="D82" s="49">
        <v>0</v>
      </c>
      <c r="E82" s="78"/>
      <c r="F82" s="5"/>
      <c r="G82" s="5">
        <f t="shared" si="1"/>
        <v>0</v>
      </c>
    </row>
    <row r="83" spans="1:7" ht="55.5" hidden="1" customHeight="1" thickBot="1" x14ac:dyDescent="0.45">
      <c r="A83" s="35" t="s">
        <v>82</v>
      </c>
      <c r="B83" s="50" t="s">
        <v>139</v>
      </c>
      <c r="C83" s="16" t="s">
        <v>3</v>
      </c>
      <c r="D83" s="51">
        <v>0</v>
      </c>
      <c r="E83" s="78"/>
      <c r="F83" s="16"/>
      <c r="G83" s="16">
        <f t="shared" si="1"/>
        <v>0</v>
      </c>
    </row>
    <row r="84" spans="1:7" ht="36.75" customHeight="1" x14ac:dyDescent="0.4">
      <c r="A84" s="17" t="s">
        <v>28</v>
      </c>
      <c r="B84" s="95" t="s">
        <v>133</v>
      </c>
      <c r="C84" s="11" t="s">
        <v>86</v>
      </c>
      <c r="D84" s="11">
        <v>486</v>
      </c>
      <c r="E84" s="77" t="s">
        <v>39</v>
      </c>
      <c r="F84" s="11"/>
      <c r="G84" s="12">
        <f t="shared" si="1"/>
        <v>0</v>
      </c>
    </row>
    <row r="85" spans="1:7" x14ac:dyDescent="0.4">
      <c r="A85" s="18" t="s">
        <v>42</v>
      </c>
      <c r="B85" s="93"/>
      <c r="C85" s="5" t="s">
        <v>87</v>
      </c>
      <c r="D85" s="5">
        <v>143</v>
      </c>
      <c r="E85" s="78"/>
      <c r="F85" s="5"/>
      <c r="G85" s="13">
        <f t="shared" si="1"/>
        <v>0</v>
      </c>
    </row>
    <row r="86" spans="1:7" x14ac:dyDescent="0.4">
      <c r="A86" s="18" t="s">
        <v>43</v>
      </c>
      <c r="B86" s="93"/>
      <c r="C86" s="5" t="s">
        <v>88</v>
      </c>
      <c r="D86" s="5">
        <v>30</v>
      </c>
      <c r="E86" s="78"/>
      <c r="F86" s="5"/>
      <c r="G86" s="13">
        <f t="shared" si="1"/>
        <v>0</v>
      </c>
    </row>
    <row r="87" spans="1:7" x14ac:dyDescent="0.4">
      <c r="A87" s="18" t="s">
        <v>25</v>
      </c>
      <c r="B87" s="94"/>
      <c r="C87" s="5" t="s">
        <v>89</v>
      </c>
      <c r="D87" s="5">
        <v>70</v>
      </c>
      <c r="E87" s="78"/>
      <c r="F87" s="5"/>
      <c r="G87" s="13">
        <f t="shared" si="1"/>
        <v>0</v>
      </c>
    </row>
    <row r="88" spans="1:7" ht="27.75" customHeight="1" x14ac:dyDescent="0.4">
      <c r="A88" s="52" t="s">
        <v>44</v>
      </c>
      <c r="B88" s="96" t="s">
        <v>137</v>
      </c>
      <c r="C88" s="53" t="s">
        <v>90</v>
      </c>
      <c r="D88" s="5">
        <v>143</v>
      </c>
      <c r="E88" s="78"/>
      <c r="F88" s="5"/>
      <c r="G88" s="13">
        <f t="shared" si="1"/>
        <v>0</v>
      </c>
    </row>
    <row r="89" spans="1:7" x14ac:dyDescent="0.4">
      <c r="A89" s="52" t="s">
        <v>45</v>
      </c>
      <c r="B89" s="93"/>
      <c r="C89" s="53" t="s">
        <v>91</v>
      </c>
      <c r="D89" s="5">
        <v>30</v>
      </c>
      <c r="E89" s="78"/>
      <c r="F89" s="5"/>
      <c r="G89" s="13">
        <f t="shared" si="1"/>
        <v>0</v>
      </c>
    </row>
    <row r="90" spans="1:7" x14ac:dyDescent="0.4">
      <c r="A90" s="52" t="s">
        <v>29</v>
      </c>
      <c r="B90" s="94"/>
      <c r="C90" s="53" t="s">
        <v>92</v>
      </c>
      <c r="D90" s="5">
        <v>70</v>
      </c>
      <c r="E90" s="78"/>
      <c r="F90" s="5"/>
      <c r="G90" s="13">
        <f t="shared" si="1"/>
        <v>0</v>
      </c>
    </row>
    <row r="91" spans="1:7" ht="78.75" x14ac:dyDescent="0.4">
      <c r="A91" s="18" t="s">
        <v>116</v>
      </c>
      <c r="B91" s="54" t="s">
        <v>137</v>
      </c>
      <c r="C91" s="5" t="s">
        <v>117</v>
      </c>
      <c r="D91" s="5">
        <v>8</v>
      </c>
      <c r="E91" s="78"/>
      <c r="F91" s="5"/>
      <c r="G91" s="13">
        <f t="shared" si="1"/>
        <v>0</v>
      </c>
    </row>
    <row r="92" spans="1:7" ht="26.25" customHeight="1" x14ac:dyDescent="0.4">
      <c r="A92" s="18" t="s">
        <v>118</v>
      </c>
      <c r="B92" s="91" t="s">
        <v>133</v>
      </c>
      <c r="C92" s="5" t="s">
        <v>119</v>
      </c>
      <c r="D92" s="5">
        <v>8</v>
      </c>
      <c r="E92" s="78"/>
      <c r="F92" s="5"/>
      <c r="G92" s="13">
        <f t="shared" si="1"/>
        <v>0</v>
      </c>
    </row>
    <row r="93" spans="1:7" x14ac:dyDescent="0.4">
      <c r="A93" s="18" t="s">
        <v>120</v>
      </c>
      <c r="B93" s="92"/>
      <c r="C93" s="5" t="s">
        <v>121</v>
      </c>
      <c r="D93" s="5">
        <v>8</v>
      </c>
      <c r="E93" s="78"/>
      <c r="F93" s="5"/>
      <c r="G93" s="13">
        <f t="shared" si="1"/>
        <v>0</v>
      </c>
    </row>
    <row r="94" spans="1:7" ht="57" customHeight="1" x14ac:dyDescent="0.4">
      <c r="A94" s="18" t="s">
        <v>46</v>
      </c>
      <c r="B94" s="56" t="s">
        <v>138</v>
      </c>
      <c r="C94" s="5" t="s">
        <v>5</v>
      </c>
      <c r="D94" s="5">
        <v>486</v>
      </c>
      <c r="E94" s="78"/>
      <c r="F94" s="5"/>
      <c r="G94" s="13">
        <f t="shared" si="1"/>
        <v>0</v>
      </c>
    </row>
    <row r="95" spans="1:7" ht="55.5" customHeight="1" x14ac:dyDescent="0.4">
      <c r="A95" s="18" t="s">
        <v>47</v>
      </c>
      <c r="B95" s="56" t="s">
        <v>138</v>
      </c>
      <c r="C95" s="5" t="s">
        <v>93</v>
      </c>
      <c r="D95" s="5">
        <v>486</v>
      </c>
      <c r="E95" s="78"/>
      <c r="F95" s="5"/>
      <c r="G95" s="13">
        <f t="shared" si="1"/>
        <v>0</v>
      </c>
    </row>
    <row r="96" spans="1:7" ht="51.75" customHeight="1" x14ac:dyDescent="0.4">
      <c r="A96" s="18" t="s">
        <v>31</v>
      </c>
      <c r="B96" s="56" t="s">
        <v>139</v>
      </c>
      <c r="C96" s="5" t="s">
        <v>3</v>
      </c>
      <c r="D96" s="5">
        <v>243</v>
      </c>
      <c r="E96" s="78"/>
      <c r="F96" s="5"/>
      <c r="G96" s="13">
        <f t="shared" si="1"/>
        <v>0</v>
      </c>
    </row>
    <row r="97" spans="1:7" ht="43.5" customHeight="1" thickBot="1" x14ac:dyDescent="0.45">
      <c r="A97" s="20" t="s">
        <v>149</v>
      </c>
      <c r="B97" s="57" t="s">
        <v>122</v>
      </c>
      <c r="C97" s="14" t="s">
        <v>115</v>
      </c>
      <c r="D97" s="14">
        <v>243</v>
      </c>
      <c r="E97" s="79"/>
      <c r="F97" s="14"/>
      <c r="G97" s="15">
        <f t="shared" si="1"/>
        <v>0</v>
      </c>
    </row>
    <row r="98" spans="1:7" ht="53.25" customHeight="1" x14ac:dyDescent="0.4">
      <c r="A98" s="17" t="s">
        <v>58</v>
      </c>
      <c r="B98" s="58" t="s">
        <v>143</v>
      </c>
      <c r="C98" s="11" t="s">
        <v>3</v>
      </c>
      <c r="D98" s="38">
        <v>100</v>
      </c>
      <c r="E98" s="77" t="s">
        <v>34</v>
      </c>
      <c r="F98" s="11"/>
      <c r="G98" s="12">
        <f t="shared" si="1"/>
        <v>0</v>
      </c>
    </row>
    <row r="99" spans="1:7" ht="52.5" x14ac:dyDescent="0.4">
      <c r="A99" s="18" t="s">
        <v>59</v>
      </c>
      <c r="B99" s="24" t="s">
        <v>144</v>
      </c>
      <c r="C99" s="5" t="s">
        <v>3</v>
      </c>
      <c r="D99" s="40">
        <v>200</v>
      </c>
      <c r="E99" s="78"/>
      <c r="F99" s="5"/>
      <c r="G99" s="13">
        <f t="shared" si="1"/>
        <v>0</v>
      </c>
    </row>
    <row r="100" spans="1:7" ht="52.5" x14ac:dyDescent="0.4">
      <c r="A100" s="18" t="s">
        <v>54</v>
      </c>
      <c r="B100" s="24" t="s">
        <v>144</v>
      </c>
      <c r="C100" s="5" t="s">
        <v>4</v>
      </c>
      <c r="D100" s="40">
        <v>200</v>
      </c>
      <c r="E100" s="78"/>
      <c r="F100" s="5"/>
      <c r="G100" s="13">
        <f t="shared" si="1"/>
        <v>0</v>
      </c>
    </row>
    <row r="101" spans="1:7" ht="52.5" x14ac:dyDescent="0.4">
      <c r="A101" s="18" t="s">
        <v>55</v>
      </c>
      <c r="B101" s="24" t="s">
        <v>144</v>
      </c>
      <c r="C101" s="5" t="s">
        <v>5</v>
      </c>
      <c r="D101" s="40">
        <v>150</v>
      </c>
      <c r="E101" s="78"/>
      <c r="F101" s="5"/>
      <c r="G101" s="13">
        <f t="shared" si="1"/>
        <v>0</v>
      </c>
    </row>
    <row r="102" spans="1:7" ht="52.5" x14ac:dyDescent="0.4">
      <c r="A102" s="18" t="s">
        <v>60</v>
      </c>
      <c r="B102" s="24" t="s">
        <v>145</v>
      </c>
      <c r="C102" s="5" t="s">
        <v>94</v>
      </c>
      <c r="D102" s="40">
        <v>150</v>
      </c>
      <c r="E102" s="78"/>
      <c r="F102" s="5"/>
      <c r="G102" s="13">
        <f t="shared" si="1"/>
        <v>0</v>
      </c>
    </row>
    <row r="103" spans="1:7" ht="52.5" x14ac:dyDescent="0.4">
      <c r="A103" s="18" t="s">
        <v>61</v>
      </c>
      <c r="B103" s="24" t="s">
        <v>146</v>
      </c>
      <c r="C103" s="5" t="s">
        <v>95</v>
      </c>
      <c r="D103" s="40">
        <v>240</v>
      </c>
      <c r="E103" s="78"/>
      <c r="F103" s="5"/>
      <c r="G103" s="13">
        <f t="shared" si="1"/>
        <v>0</v>
      </c>
    </row>
    <row r="104" spans="1:7" ht="26.25" customHeight="1" x14ac:dyDescent="0.4">
      <c r="A104" s="18" t="s">
        <v>62</v>
      </c>
      <c r="B104" s="105" t="s">
        <v>141</v>
      </c>
      <c r="C104" s="5" t="s">
        <v>96</v>
      </c>
      <c r="D104" s="40">
        <v>100</v>
      </c>
      <c r="E104" s="78"/>
      <c r="F104" s="5"/>
      <c r="G104" s="13">
        <f t="shared" si="1"/>
        <v>0</v>
      </c>
    </row>
    <row r="105" spans="1:7" x14ac:dyDescent="0.4">
      <c r="A105" s="18" t="s">
        <v>56</v>
      </c>
      <c r="B105" s="82"/>
      <c r="C105" s="5" t="s">
        <v>166</v>
      </c>
      <c r="D105" s="40">
        <v>200</v>
      </c>
      <c r="E105" s="78"/>
      <c r="F105" s="5"/>
      <c r="G105" s="13">
        <f t="shared" si="1"/>
        <v>0</v>
      </c>
    </row>
    <row r="106" spans="1:7" ht="37.5" customHeight="1" x14ac:dyDescent="0.4">
      <c r="A106" s="18" t="s">
        <v>63</v>
      </c>
      <c r="B106" s="82"/>
      <c r="C106" s="5" t="s">
        <v>3</v>
      </c>
      <c r="D106" s="40">
        <v>130</v>
      </c>
      <c r="E106" s="78"/>
      <c r="F106" s="5"/>
      <c r="G106" s="13">
        <f t="shared" si="1"/>
        <v>0</v>
      </c>
    </row>
    <row r="107" spans="1:7" x14ac:dyDescent="0.4">
      <c r="A107" s="18" t="s">
        <v>63</v>
      </c>
      <c r="B107" s="82"/>
      <c r="C107" s="5" t="s">
        <v>10</v>
      </c>
      <c r="D107" s="40"/>
      <c r="E107" s="78"/>
      <c r="F107" s="5"/>
      <c r="G107" s="13">
        <f t="shared" si="1"/>
        <v>0</v>
      </c>
    </row>
    <row r="108" spans="1:7" x14ac:dyDescent="0.4">
      <c r="A108" s="18" t="s">
        <v>101</v>
      </c>
      <c r="B108" s="82"/>
      <c r="C108" s="5" t="s">
        <v>167</v>
      </c>
      <c r="D108" s="40">
        <v>150</v>
      </c>
      <c r="E108" s="78"/>
      <c r="F108" s="5"/>
      <c r="G108" s="13">
        <f t="shared" si="1"/>
        <v>0</v>
      </c>
    </row>
    <row r="109" spans="1:7" x14ac:dyDescent="0.4">
      <c r="A109" s="18" t="s">
        <v>57</v>
      </c>
      <c r="B109" s="84"/>
      <c r="C109" s="5" t="s">
        <v>97</v>
      </c>
      <c r="D109" s="40">
        <v>130</v>
      </c>
      <c r="E109" s="78"/>
      <c r="F109" s="5"/>
      <c r="G109" s="13">
        <f t="shared" si="1"/>
        <v>0</v>
      </c>
    </row>
    <row r="110" spans="1:7" ht="78.75" x14ac:dyDescent="0.4">
      <c r="A110" s="18" t="s">
        <v>64</v>
      </c>
      <c r="B110" s="24" t="s">
        <v>142</v>
      </c>
      <c r="C110" s="5"/>
      <c r="D110" s="40">
        <v>250</v>
      </c>
      <c r="E110" s="78"/>
      <c r="F110" s="5"/>
      <c r="G110" s="13">
        <f t="shared" si="1"/>
        <v>0</v>
      </c>
    </row>
    <row r="111" spans="1:7" ht="79.5" thickBot="1" x14ac:dyDescent="0.45">
      <c r="A111" s="20" t="s">
        <v>65</v>
      </c>
      <c r="B111" s="29" t="s">
        <v>142</v>
      </c>
      <c r="C111" s="14"/>
      <c r="D111" s="41">
        <v>50</v>
      </c>
      <c r="E111" s="79"/>
      <c r="F111" s="14"/>
      <c r="G111" s="15">
        <f t="shared" si="1"/>
        <v>0</v>
      </c>
    </row>
    <row r="112" spans="1:7" ht="78.75" x14ac:dyDescent="0.4">
      <c r="A112" s="17" t="s">
        <v>52</v>
      </c>
      <c r="B112" s="58" t="s">
        <v>140</v>
      </c>
      <c r="C112" s="11" t="s">
        <v>53</v>
      </c>
      <c r="D112" s="59">
        <v>50</v>
      </c>
      <c r="E112" s="80" t="s">
        <v>205</v>
      </c>
      <c r="F112" s="11"/>
      <c r="G112" s="12">
        <f t="shared" si="1"/>
        <v>0</v>
      </c>
    </row>
    <row r="113" spans="1:7" ht="52.5" x14ac:dyDescent="0.4">
      <c r="A113" s="60" t="s">
        <v>81</v>
      </c>
      <c r="B113" s="61" t="s">
        <v>181</v>
      </c>
      <c r="C113" s="39" t="s">
        <v>5</v>
      </c>
      <c r="D113" s="62">
        <v>200</v>
      </c>
      <c r="E113" s="81"/>
      <c r="F113" s="5"/>
      <c r="G113" s="13">
        <f t="shared" si="1"/>
        <v>0</v>
      </c>
    </row>
    <row r="114" spans="1:7" ht="78.75" x14ac:dyDescent="0.4">
      <c r="A114" s="60" t="s">
        <v>182</v>
      </c>
      <c r="B114" s="61" t="s">
        <v>131</v>
      </c>
      <c r="C114" s="39" t="s">
        <v>183</v>
      </c>
      <c r="D114" s="62">
        <v>100</v>
      </c>
      <c r="E114" s="81"/>
      <c r="F114" s="5"/>
      <c r="G114" s="13">
        <f t="shared" si="1"/>
        <v>0</v>
      </c>
    </row>
    <row r="115" spans="1:7" ht="78.75" x14ac:dyDescent="0.4">
      <c r="A115" s="63" t="s">
        <v>184</v>
      </c>
      <c r="B115" s="64" t="s">
        <v>142</v>
      </c>
      <c r="C115" s="39" t="s">
        <v>185</v>
      </c>
      <c r="D115" s="62">
        <v>50</v>
      </c>
      <c r="E115" s="81"/>
      <c r="F115" s="5"/>
      <c r="G115" s="13">
        <f t="shared" si="1"/>
        <v>0</v>
      </c>
    </row>
    <row r="116" spans="1:7" x14ac:dyDescent="0.4">
      <c r="A116" s="30" t="s">
        <v>186</v>
      </c>
      <c r="B116" s="82" t="s">
        <v>187</v>
      </c>
      <c r="C116" s="65" t="s">
        <v>188</v>
      </c>
      <c r="D116" s="66">
        <v>160</v>
      </c>
      <c r="E116" s="81"/>
      <c r="F116" s="5"/>
      <c r="G116" s="13">
        <f t="shared" si="1"/>
        <v>0</v>
      </c>
    </row>
    <row r="117" spans="1:7" x14ac:dyDescent="0.4">
      <c r="A117" s="85" t="s">
        <v>189</v>
      </c>
      <c r="B117" s="83"/>
      <c r="C117" s="87" t="s">
        <v>190</v>
      </c>
      <c r="D117" s="89">
        <v>100</v>
      </c>
      <c r="E117" s="81"/>
      <c r="F117" s="5"/>
      <c r="G117" s="13">
        <f t="shared" si="1"/>
        <v>0</v>
      </c>
    </row>
    <row r="118" spans="1:7" x14ac:dyDescent="0.4">
      <c r="A118" s="86"/>
      <c r="B118" s="84"/>
      <c r="C118" s="88"/>
      <c r="D118" s="90"/>
      <c r="E118" s="81"/>
      <c r="F118" s="5"/>
      <c r="G118" s="13">
        <f t="shared" si="1"/>
        <v>0</v>
      </c>
    </row>
    <row r="119" spans="1:7" ht="105" x14ac:dyDescent="0.4">
      <c r="A119" s="18" t="s">
        <v>82</v>
      </c>
      <c r="B119" s="70" t="s">
        <v>191</v>
      </c>
      <c r="C119" s="5" t="s">
        <v>3</v>
      </c>
      <c r="D119" s="71">
        <v>160</v>
      </c>
      <c r="E119" s="81"/>
      <c r="F119" s="5"/>
      <c r="G119" s="13">
        <f t="shared" si="1"/>
        <v>0</v>
      </c>
    </row>
    <row r="120" spans="1:7" ht="105" x14ac:dyDescent="0.4">
      <c r="A120" s="18" t="s">
        <v>46</v>
      </c>
      <c r="B120" s="56" t="s">
        <v>191</v>
      </c>
      <c r="C120" s="5" t="s">
        <v>5</v>
      </c>
      <c r="D120" s="71">
        <v>200</v>
      </c>
      <c r="E120" s="81"/>
      <c r="F120" s="5"/>
      <c r="G120" s="13">
        <f t="shared" si="1"/>
        <v>0</v>
      </c>
    </row>
    <row r="121" spans="1:7" ht="105" x14ac:dyDescent="0.4">
      <c r="A121" s="18" t="s">
        <v>47</v>
      </c>
      <c r="B121" s="56" t="s">
        <v>191</v>
      </c>
      <c r="C121" s="5" t="s">
        <v>4</v>
      </c>
      <c r="D121" s="71">
        <v>200</v>
      </c>
      <c r="E121" s="81"/>
      <c r="F121" s="5"/>
      <c r="G121" s="13">
        <f t="shared" si="1"/>
        <v>0</v>
      </c>
    </row>
    <row r="122" spans="1:7" ht="52.5" x14ac:dyDescent="0.4">
      <c r="A122" s="18" t="s">
        <v>103</v>
      </c>
      <c r="B122" s="22" t="s">
        <v>192</v>
      </c>
      <c r="C122" s="5" t="s">
        <v>102</v>
      </c>
      <c r="D122" s="71">
        <v>150</v>
      </c>
      <c r="E122" s="81"/>
      <c r="F122" s="5"/>
      <c r="G122" s="13">
        <f t="shared" si="1"/>
        <v>0</v>
      </c>
    </row>
    <row r="123" spans="1:7" ht="64.5" customHeight="1" x14ac:dyDescent="0.4">
      <c r="A123" s="18" t="s">
        <v>116</v>
      </c>
      <c r="B123" s="54" t="s">
        <v>193</v>
      </c>
      <c r="C123" s="5" t="s">
        <v>194</v>
      </c>
      <c r="D123" s="71">
        <v>15</v>
      </c>
      <c r="E123" s="81"/>
      <c r="F123" s="5"/>
      <c r="G123" s="13">
        <f t="shared" si="1"/>
        <v>0</v>
      </c>
    </row>
    <row r="124" spans="1:7" x14ac:dyDescent="0.4">
      <c r="A124" s="18" t="s">
        <v>118</v>
      </c>
      <c r="B124" s="91" t="s">
        <v>195</v>
      </c>
      <c r="C124" s="5" t="s">
        <v>119</v>
      </c>
      <c r="D124" s="71">
        <v>15</v>
      </c>
      <c r="E124" s="81"/>
      <c r="F124" s="5"/>
      <c r="G124" s="13">
        <f t="shared" si="1"/>
        <v>0</v>
      </c>
    </row>
    <row r="125" spans="1:7" ht="56.25" customHeight="1" x14ac:dyDescent="0.4">
      <c r="A125" s="18" t="s">
        <v>196</v>
      </c>
      <c r="B125" s="92"/>
      <c r="C125" s="5" t="s">
        <v>121</v>
      </c>
      <c r="D125" s="71">
        <v>15</v>
      </c>
      <c r="E125" s="81"/>
      <c r="F125" s="5"/>
      <c r="G125" s="13">
        <f t="shared" si="1"/>
        <v>0</v>
      </c>
    </row>
    <row r="126" spans="1:7" ht="52.5" x14ac:dyDescent="0.4">
      <c r="A126" s="18" t="s">
        <v>197</v>
      </c>
      <c r="B126" s="24" t="s">
        <v>198</v>
      </c>
      <c r="C126" s="5"/>
      <c r="D126" s="72">
        <v>60</v>
      </c>
      <c r="E126" s="81"/>
      <c r="F126" s="5"/>
      <c r="G126" s="13">
        <f t="shared" si="1"/>
        <v>0</v>
      </c>
    </row>
    <row r="127" spans="1:7" ht="66" customHeight="1" x14ac:dyDescent="0.4">
      <c r="A127" s="18" t="s">
        <v>199</v>
      </c>
      <c r="B127" s="24" t="s">
        <v>200</v>
      </c>
      <c r="C127" s="5" t="s">
        <v>5</v>
      </c>
      <c r="D127" s="72">
        <v>100</v>
      </c>
      <c r="E127" s="81"/>
      <c r="F127" s="5"/>
      <c r="G127" s="13">
        <f t="shared" si="1"/>
        <v>0</v>
      </c>
    </row>
    <row r="128" spans="1:7" ht="71.25" customHeight="1" x14ac:dyDescent="0.4">
      <c r="A128" s="18" t="s">
        <v>199</v>
      </c>
      <c r="B128" s="24" t="s">
        <v>201</v>
      </c>
      <c r="C128" s="5" t="s">
        <v>3</v>
      </c>
      <c r="D128" s="72">
        <v>30</v>
      </c>
      <c r="E128" s="81"/>
      <c r="F128" s="5"/>
      <c r="G128" s="13">
        <f t="shared" si="1"/>
        <v>0</v>
      </c>
    </row>
    <row r="129" spans="1:8" ht="78" customHeight="1" thickBot="1" x14ac:dyDescent="0.45">
      <c r="A129" s="67" t="s">
        <v>202</v>
      </c>
      <c r="B129" s="55" t="s">
        <v>203</v>
      </c>
      <c r="C129" s="68" t="s">
        <v>97</v>
      </c>
      <c r="D129" s="126">
        <v>150</v>
      </c>
      <c r="E129" s="81"/>
      <c r="F129" s="68"/>
      <c r="G129" s="117">
        <f t="shared" si="1"/>
        <v>0</v>
      </c>
    </row>
    <row r="130" spans="1:8" x14ac:dyDescent="0.4">
      <c r="A130" s="17" t="s">
        <v>25</v>
      </c>
      <c r="B130" s="103" t="s">
        <v>168</v>
      </c>
      <c r="C130" s="11" t="s">
        <v>169</v>
      </c>
      <c r="D130" s="12">
        <v>13</v>
      </c>
      <c r="E130" s="127" t="s">
        <v>170</v>
      </c>
      <c r="F130" s="11"/>
      <c r="G130" s="12">
        <f t="shared" si="1"/>
        <v>0</v>
      </c>
    </row>
    <row r="131" spans="1:8" x14ac:dyDescent="0.4">
      <c r="A131" s="18" t="s">
        <v>25</v>
      </c>
      <c r="B131" s="82"/>
      <c r="C131" s="5" t="s">
        <v>99</v>
      </c>
      <c r="D131" s="13">
        <v>60</v>
      </c>
      <c r="E131" s="128"/>
      <c r="F131" s="5"/>
      <c r="G131" s="13">
        <f t="shared" si="1"/>
        <v>0</v>
      </c>
    </row>
    <row r="132" spans="1:8" ht="42" customHeight="1" thickBot="1" x14ac:dyDescent="0.45">
      <c r="A132" s="18" t="s">
        <v>25</v>
      </c>
      <c r="B132" s="82"/>
      <c r="C132" s="5" t="s">
        <v>7</v>
      </c>
      <c r="D132" s="13">
        <v>3</v>
      </c>
      <c r="E132" s="128"/>
      <c r="F132" s="5"/>
      <c r="G132" s="13">
        <f t="shared" ref="G132:G137" si="2">F132*D132</f>
        <v>0</v>
      </c>
    </row>
    <row r="133" spans="1:8" x14ac:dyDescent="0.4">
      <c r="A133" s="18" t="s">
        <v>29</v>
      </c>
      <c r="B133" s="103" t="s">
        <v>171</v>
      </c>
      <c r="C133" s="5" t="s">
        <v>172</v>
      </c>
      <c r="D133" s="13">
        <v>60</v>
      </c>
      <c r="E133" s="128"/>
      <c r="F133" s="5"/>
      <c r="G133" s="13">
        <f t="shared" si="2"/>
        <v>0</v>
      </c>
    </row>
    <row r="134" spans="1:8" x14ac:dyDescent="0.4">
      <c r="A134" s="18" t="s">
        <v>29</v>
      </c>
      <c r="B134" s="82"/>
      <c r="C134" s="5" t="s">
        <v>173</v>
      </c>
      <c r="D134" s="13">
        <v>13</v>
      </c>
      <c r="E134" s="128"/>
      <c r="F134" s="5"/>
      <c r="G134" s="13">
        <f t="shared" si="2"/>
        <v>0</v>
      </c>
    </row>
    <row r="135" spans="1:8" ht="76.5" customHeight="1" thickBot="1" x14ac:dyDescent="0.45">
      <c r="A135" s="18" t="s">
        <v>29</v>
      </c>
      <c r="B135" s="82"/>
      <c r="C135" s="5" t="s">
        <v>174</v>
      </c>
      <c r="D135" s="13">
        <v>3</v>
      </c>
      <c r="E135" s="128"/>
      <c r="F135" s="5"/>
      <c r="G135" s="13">
        <f t="shared" si="2"/>
        <v>0</v>
      </c>
    </row>
    <row r="136" spans="1:8" x14ac:dyDescent="0.4">
      <c r="A136" s="18" t="s">
        <v>28</v>
      </c>
      <c r="B136" s="103" t="s">
        <v>175</v>
      </c>
      <c r="C136" s="5" t="s">
        <v>106</v>
      </c>
      <c r="D136" s="13">
        <v>20</v>
      </c>
      <c r="E136" s="128"/>
      <c r="F136" s="5"/>
      <c r="G136" s="13">
        <f t="shared" si="2"/>
        <v>0</v>
      </c>
    </row>
    <row r="137" spans="1:8" ht="89.25" customHeight="1" thickBot="1" x14ac:dyDescent="0.45">
      <c r="A137" s="20" t="s">
        <v>28</v>
      </c>
      <c r="B137" s="106"/>
      <c r="C137" s="14" t="s">
        <v>176</v>
      </c>
      <c r="D137" s="15">
        <v>72</v>
      </c>
      <c r="E137" s="129"/>
      <c r="F137" s="14"/>
      <c r="G137" s="15">
        <f t="shared" si="2"/>
        <v>0</v>
      </c>
    </row>
    <row r="138" spans="1:8" s="3" customFormat="1" x14ac:dyDescent="0.4">
      <c r="A138" s="131" t="s">
        <v>213</v>
      </c>
      <c r="B138" s="26"/>
      <c r="C138" s="69"/>
      <c r="D138" s="69"/>
      <c r="E138" s="125"/>
      <c r="F138" s="69"/>
      <c r="G138" s="69"/>
      <c r="H138" s="1"/>
    </row>
    <row r="139" spans="1:8" s="3" customFormat="1" x14ac:dyDescent="0.4">
      <c r="A139" s="132"/>
      <c r="B139" s="122"/>
      <c r="C139" s="5"/>
      <c r="D139" s="5"/>
      <c r="E139" s="123"/>
      <c r="F139" s="5"/>
      <c r="G139" s="5"/>
      <c r="H139" s="1"/>
    </row>
    <row r="140" spans="1:8" s="3" customFormat="1" x14ac:dyDescent="0.4">
      <c r="A140" s="132"/>
      <c r="B140" s="122"/>
      <c r="C140" s="5"/>
      <c r="D140" s="5"/>
      <c r="E140" s="123"/>
      <c r="F140" s="5"/>
      <c r="G140" s="5"/>
      <c r="H140" s="1"/>
    </row>
    <row r="141" spans="1:8" s="3" customFormat="1" x14ac:dyDescent="0.4">
      <c r="A141" s="132"/>
      <c r="B141" s="122"/>
      <c r="C141" s="5"/>
      <c r="D141" s="5"/>
      <c r="E141" s="123"/>
      <c r="F141" s="5"/>
      <c r="G141" s="5"/>
      <c r="H141" s="1"/>
    </row>
    <row r="142" spans="1:8" s="3" customFormat="1" x14ac:dyDescent="0.4">
      <c r="A142" s="132"/>
      <c r="B142" s="122"/>
      <c r="C142" s="5"/>
      <c r="D142" s="5"/>
      <c r="E142" s="123"/>
      <c r="F142" s="5"/>
      <c r="G142" s="5"/>
      <c r="H142" s="1"/>
    </row>
    <row r="143" spans="1:8" s="3" customFormat="1" x14ac:dyDescent="0.4">
      <c r="A143" s="132"/>
      <c r="B143" s="122"/>
      <c r="C143" s="5"/>
      <c r="D143" s="5"/>
      <c r="E143" s="123"/>
      <c r="F143" s="5"/>
      <c r="G143" s="5"/>
      <c r="H143" s="1"/>
    </row>
    <row r="144" spans="1:8" s="3" customFormat="1" x14ac:dyDescent="0.4">
      <c r="A144" s="132"/>
      <c r="B144" s="122"/>
      <c r="C144" s="5"/>
      <c r="D144" s="5"/>
      <c r="E144" s="123"/>
      <c r="F144" s="5"/>
      <c r="G144" s="5"/>
      <c r="H144" s="1"/>
    </row>
    <row r="145" spans="1:8" s="3" customFormat="1" x14ac:dyDescent="0.4">
      <c r="A145" s="132"/>
      <c r="B145" s="122"/>
      <c r="C145" s="5"/>
      <c r="D145" s="5"/>
      <c r="E145" s="123"/>
      <c r="F145" s="5"/>
      <c r="G145" s="5"/>
      <c r="H145" s="1"/>
    </row>
    <row r="146" spans="1:8" s="3" customFormat="1" x14ac:dyDescent="0.4">
      <c r="A146" s="132"/>
      <c r="B146" s="122"/>
      <c r="C146" s="5"/>
      <c r="D146" s="5"/>
      <c r="E146" s="123"/>
      <c r="F146" s="5"/>
      <c r="G146" s="5"/>
      <c r="H146" s="1"/>
    </row>
    <row r="147" spans="1:8" s="3" customFormat="1" x14ac:dyDescent="0.4">
      <c r="A147" s="132"/>
      <c r="B147" s="122"/>
      <c r="C147" s="5"/>
      <c r="D147" s="5"/>
      <c r="E147" s="123"/>
      <c r="F147" s="5"/>
      <c r="G147" s="5"/>
      <c r="H147" s="1"/>
    </row>
    <row r="148" spans="1:8" s="3" customFormat="1" x14ac:dyDescent="0.4">
      <c r="A148" s="132"/>
      <c r="B148" s="122"/>
      <c r="C148" s="5"/>
      <c r="D148" s="5"/>
      <c r="E148" s="123"/>
      <c r="F148" s="5"/>
      <c r="G148" s="5"/>
      <c r="H148" s="1"/>
    </row>
    <row r="149" spans="1:8" s="3" customFormat="1" x14ac:dyDescent="0.4">
      <c r="A149" s="132"/>
      <c r="B149" s="122"/>
      <c r="C149" s="5"/>
      <c r="D149" s="5"/>
      <c r="E149" s="123"/>
      <c r="F149" s="5"/>
      <c r="G149" s="5"/>
      <c r="H149" s="1"/>
    </row>
    <row r="150" spans="1:8" s="3" customFormat="1" x14ac:dyDescent="0.4">
      <c r="A150" s="130"/>
      <c r="B150" s="124"/>
      <c r="C150" s="124"/>
      <c r="D150" s="124"/>
      <c r="E150" s="123"/>
      <c r="F150" s="5"/>
      <c r="G150" s="5"/>
      <c r="H150" s="1"/>
    </row>
    <row r="151" spans="1:8" s="3" customFormat="1" x14ac:dyDescent="0.4">
      <c r="A151" s="118" t="s">
        <v>210</v>
      </c>
      <c r="B151" s="119"/>
      <c r="C151" s="119"/>
      <c r="D151" s="119"/>
      <c r="E151" s="119"/>
      <c r="F151" s="120"/>
      <c r="G151" s="121">
        <f>SUM(G3:G137)</f>
        <v>0</v>
      </c>
      <c r="H151" s="1"/>
    </row>
    <row r="152" spans="1:8" s="3" customFormat="1" x14ac:dyDescent="0.4">
      <c r="A152" s="113" t="s">
        <v>211</v>
      </c>
      <c r="B152" s="114"/>
      <c r="C152" s="114"/>
      <c r="D152" s="114"/>
      <c r="E152" s="114"/>
      <c r="F152" s="73"/>
      <c r="G152" s="74">
        <f>G151*10/100</f>
        <v>0</v>
      </c>
      <c r="H152" s="1"/>
    </row>
    <row r="153" spans="1:8" ht="27" thickBot="1" x14ac:dyDescent="0.45">
      <c r="A153" s="115" t="s">
        <v>212</v>
      </c>
      <c r="B153" s="116"/>
      <c r="C153" s="116"/>
      <c r="D153" s="116"/>
      <c r="E153" s="116"/>
      <c r="F153" s="75"/>
      <c r="G153" s="76">
        <f>G152+G151</f>
        <v>0</v>
      </c>
    </row>
    <row r="154" spans="1:8" x14ac:dyDescent="0.4">
      <c r="A154" s="110" t="s">
        <v>206</v>
      </c>
      <c r="B154" s="110"/>
      <c r="C154" s="110"/>
      <c r="D154" s="110"/>
      <c r="E154" s="110"/>
    </row>
    <row r="155" spans="1:8" x14ac:dyDescent="0.4">
      <c r="A155" s="110" t="s">
        <v>214</v>
      </c>
      <c r="B155" s="110"/>
      <c r="C155" s="110"/>
      <c r="D155" s="110"/>
      <c r="E155" s="110"/>
    </row>
  </sheetData>
  <mergeCells count="44">
    <mergeCell ref="A155:E155"/>
    <mergeCell ref="A154:E154"/>
    <mergeCell ref="B12:B16"/>
    <mergeCell ref="B21:B25"/>
    <mergeCell ref="B31:B33"/>
    <mergeCell ref="B40:B43"/>
    <mergeCell ref="B61:B65"/>
    <mergeCell ref="B130:B132"/>
    <mergeCell ref="E130:E137"/>
    <mergeCell ref="B133:B135"/>
    <mergeCell ref="B136:B137"/>
    <mergeCell ref="A151:E151"/>
    <mergeCell ref="A152:E152"/>
    <mergeCell ref="A153:E153"/>
    <mergeCell ref="A138:A150"/>
    <mergeCell ref="B3:B7"/>
    <mergeCell ref="A1:E1"/>
    <mergeCell ref="B104:B109"/>
    <mergeCell ref="E3:E11"/>
    <mergeCell ref="E12:E20"/>
    <mergeCell ref="E21:E30"/>
    <mergeCell ref="E40:E45"/>
    <mergeCell ref="E46:E50"/>
    <mergeCell ref="E51:E60"/>
    <mergeCell ref="E80:E83"/>
    <mergeCell ref="E84:E97"/>
    <mergeCell ref="B70:B74"/>
    <mergeCell ref="E70:E74"/>
    <mergeCell ref="E31:E39"/>
    <mergeCell ref="B51:B55"/>
    <mergeCell ref="E61:E69"/>
    <mergeCell ref="E112:E129"/>
    <mergeCell ref="B116:B118"/>
    <mergeCell ref="A117:A118"/>
    <mergeCell ref="C117:C118"/>
    <mergeCell ref="D117:D118"/>
    <mergeCell ref="B124:B125"/>
    <mergeCell ref="E98:E111"/>
    <mergeCell ref="B80:B82"/>
    <mergeCell ref="B84:B87"/>
    <mergeCell ref="B88:B90"/>
    <mergeCell ref="B92:B93"/>
    <mergeCell ref="E75:E79"/>
    <mergeCell ref="B75:B77"/>
  </mergeCells>
  <pageMargins left="0.70866141732283472" right="0.70866141732283472" top="0.74803149606299213" bottom="0.74803149606299213" header="0.31496062992125984" footer="0.31496062992125984"/>
  <pageSetup paperSize="8" scale="27" fitToHeight="3" orientation="portrait" r:id="rId1"/>
  <rowBreaks count="1" manualBreakCount="1">
    <brk id="79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Объемы на 2020г</vt:lpstr>
      <vt:lpstr>'Объемы на 2020г'!Область_печати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 Ledovskiy</dc:creator>
  <cp:lastModifiedBy>Лысенко Наталья Олеговна</cp:lastModifiedBy>
  <cp:lastPrinted>2019-10-03T07:53:26Z</cp:lastPrinted>
  <dcterms:created xsi:type="dcterms:W3CDTF">2019-06-14T14:35:05Z</dcterms:created>
  <dcterms:modified xsi:type="dcterms:W3CDTF">2020-07-08T11:08:07Z</dcterms:modified>
</cp:coreProperties>
</file>